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 yWindow="0" windowWidth="13200" windowHeight="10065" tabRatio="607" activeTab="0"/>
  </bookViews>
  <sheets>
    <sheet name="Entry notes" sheetId="1" r:id="rId1"/>
    <sheet name="Location Visits" sheetId="2" r:id="rId2"/>
    <sheet name="Certificates of Completion" sheetId="3" r:id="rId3"/>
    <sheet name="Certificates of Excellence" sheetId="4" r:id="rId4"/>
    <sheet name="Your details &amp; points for 2017" sheetId="5" r:id="rId5"/>
  </sheets>
  <definedNames/>
  <calcPr fullCalcOnLoad="1"/>
</workbook>
</file>

<file path=xl/sharedStrings.xml><?xml version="1.0" encoding="utf-8"?>
<sst xmlns="http://schemas.openxmlformats.org/spreadsheetml/2006/main" count="853" uniqueCount="609">
  <si>
    <t>Slieve Beagh</t>
  </si>
  <si>
    <t>Ref</t>
  </si>
  <si>
    <t>Inishmaan</t>
  </si>
  <si>
    <t>Inishturk</t>
  </si>
  <si>
    <t>Inishbofin</t>
  </si>
  <si>
    <t>Tory Island</t>
  </si>
  <si>
    <t>Nephin</t>
  </si>
  <si>
    <t>Slievenamon</t>
  </si>
  <si>
    <t>Purple Mountain</t>
  </si>
  <si>
    <t>Whiddy Island</t>
  </si>
  <si>
    <t>Knockanallig</t>
  </si>
  <si>
    <t>Croaghmore</t>
  </si>
  <si>
    <t>Geokaun</t>
  </si>
  <si>
    <t>Crogán Ard</t>
  </si>
  <si>
    <t>Croaghaun</t>
  </si>
  <si>
    <t>Brandon Mountain</t>
  </si>
  <si>
    <t>Slievecallan</t>
  </si>
  <si>
    <t>Maghera</t>
  </si>
  <si>
    <t>Baraveha</t>
  </si>
  <si>
    <t>Knocknaskagh</t>
  </si>
  <si>
    <t>Ben Gorm</t>
  </si>
  <si>
    <t>Maumtrasna</t>
  </si>
  <si>
    <t>Carrigatuke</t>
  </si>
  <si>
    <t>Croagh Patrick</t>
  </si>
  <si>
    <t>Knockoura</t>
  </si>
  <si>
    <t>Baurtregaum</t>
  </si>
  <si>
    <t>Slieve Elva</t>
  </si>
  <si>
    <t>Slieve Anierin</t>
  </si>
  <si>
    <t>Knockalongy</t>
  </si>
  <si>
    <t>Barrclashcame</t>
  </si>
  <si>
    <t>Mangerton Mountain</t>
  </si>
  <si>
    <t>Slieve Croob</t>
  </si>
  <si>
    <t>Keeper Hill</t>
  </si>
  <si>
    <t>Musheramore</t>
  </si>
  <si>
    <t>Carrane Hill</t>
  </si>
  <si>
    <t>Croaghgorm</t>
  </si>
  <si>
    <t>Hungry Hill</t>
  </si>
  <si>
    <t>Fauscoum</t>
  </si>
  <si>
    <t>Divis</t>
  </si>
  <si>
    <t>Belmore Mountain</t>
  </si>
  <si>
    <t>Stumpa Dúloigh</t>
  </si>
  <si>
    <t>Coomacarrea</t>
  </si>
  <si>
    <t>Knocknadobar</t>
  </si>
  <si>
    <t>Bolus</t>
  </si>
  <si>
    <t>Foilclogh</t>
  </si>
  <si>
    <t>Slieve League</t>
  </si>
  <si>
    <t>Glendoo Mountain</t>
  </si>
  <si>
    <t>Knockbrack</t>
  </si>
  <si>
    <t>Mullaghmeen</t>
  </si>
  <si>
    <t>Corn Hill</t>
  </si>
  <si>
    <t>Cupidstown Hill</t>
  </si>
  <si>
    <t>Brandon Hill</t>
  </si>
  <si>
    <t>Trostan</t>
  </si>
  <si>
    <t>Slieve Gullion</t>
  </si>
  <si>
    <t>Slieve Foye</t>
  </si>
  <si>
    <t>Truskmore</t>
  </si>
  <si>
    <t>Knockboy</t>
  </si>
  <si>
    <t>Benbaun</t>
  </si>
  <si>
    <t>Errigal Mountain</t>
  </si>
  <si>
    <t>Kippure</t>
  </si>
  <si>
    <t>Knockmealdown</t>
  </si>
  <si>
    <t>Mweelrea</t>
  </si>
  <si>
    <t>Lugnaquillia Mountain</t>
  </si>
  <si>
    <t>Carrauntoohil</t>
  </si>
  <si>
    <t>Name</t>
  </si>
  <si>
    <t>Great Island</t>
  </si>
  <si>
    <t>Gorumna Island</t>
  </si>
  <si>
    <t>Lettermore Island</t>
  </si>
  <si>
    <t>Inch Top</t>
  </si>
  <si>
    <t>Slievenanee</t>
  </si>
  <si>
    <t>Mullaghaneany</t>
  </si>
  <si>
    <t>Cairngaver</t>
  </si>
  <si>
    <t>Collin</t>
  </si>
  <si>
    <t>Agnew's Hill</t>
  </si>
  <si>
    <t>Oughtmore</t>
  </si>
  <si>
    <t>Binn idir an dá Log</t>
  </si>
  <si>
    <t>Slieve Carr</t>
  </si>
  <si>
    <t>Croghan Hill</t>
  </si>
  <si>
    <t>Slieve Glah</t>
  </si>
  <si>
    <t>Mount Oriel</t>
  </si>
  <si>
    <t>Boa Island</t>
  </si>
  <si>
    <t>Shehy More</t>
  </si>
  <si>
    <t>Mullaghanish</t>
  </si>
  <si>
    <t>Blackstairs Mountain</t>
  </si>
  <si>
    <t>Mullaghanattin</t>
  </si>
  <si>
    <t>Garraun</t>
  </si>
  <si>
    <t>Birreencorragh</t>
  </si>
  <si>
    <t>Corranabinnia</t>
  </si>
  <si>
    <t>Devilsbit Mountain</t>
  </si>
  <si>
    <t>Maumakeogh</t>
  </si>
  <si>
    <t>Forth Mountain</t>
  </si>
  <si>
    <t>Mullaghcleevaun</t>
  </si>
  <si>
    <t>Inishtooskert</t>
  </si>
  <si>
    <t>Inishnabro</t>
  </si>
  <si>
    <t>Tearaght Island</t>
  </si>
  <si>
    <t>Scariff Island</t>
  </si>
  <si>
    <t>Knocknaheeny</t>
  </si>
  <si>
    <t>Arderin</t>
  </si>
  <si>
    <t>Mount Leinster</t>
  </si>
  <si>
    <t>Cuilcagh</t>
  </si>
  <si>
    <t>Sawel Mountain</t>
  </si>
  <si>
    <t>Slieve Muck</t>
  </si>
  <si>
    <t>Raghtin More</t>
  </si>
  <si>
    <t>Tountinna</t>
  </si>
  <si>
    <t>Slievemore, Sherkin Island</t>
  </si>
  <si>
    <t>Knockroe</t>
  </si>
  <si>
    <t>Knockastia</t>
  </si>
  <si>
    <t>Dunmurry Hill</t>
  </si>
  <si>
    <t>Slieve Bawn</t>
  </si>
  <si>
    <t>Knockfeerina</t>
  </si>
  <si>
    <t>Puffin Island</t>
  </si>
  <si>
    <t>Bulbin</t>
  </si>
  <si>
    <t>Croaghleheen</t>
  </si>
  <si>
    <t>Arroo</t>
  </si>
  <si>
    <t>Crockauns</t>
  </si>
  <si>
    <t>Loughsalt Mountain</t>
  </si>
  <si>
    <t>Knockalla Mountain</t>
  </si>
  <si>
    <t>Gregory Hill</t>
  </si>
  <si>
    <t>Holywell Hill</t>
  </si>
  <si>
    <t>Brougher Mountain</t>
  </si>
  <si>
    <t>Benwee Head</t>
  </si>
  <si>
    <t>Mount Gabriel</t>
  </si>
  <si>
    <t>Seefin, Cork</t>
  </si>
  <si>
    <t>Carronadavderg</t>
  </si>
  <si>
    <t>Carricktriss Gorse</t>
  </si>
  <si>
    <t>Tievealehid</t>
  </si>
  <si>
    <t>Nowen Hill</t>
  </si>
  <si>
    <t>Mount Eagle</t>
  </si>
  <si>
    <t>Slievenamuck</t>
  </si>
  <si>
    <t>Slievereagh</t>
  </si>
  <si>
    <t>Crockalough</t>
  </si>
  <si>
    <t>Croaghnamaddy</t>
  </si>
  <si>
    <t>Croaghegly</t>
  </si>
  <si>
    <t>Murren Hill</t>
  </si>
  <si>
    <t>Tawnaghmore</t>
  </si>
  <si>
    <t>Errisbeg</t>
  </si>
  <si>
    <t>Knocknamaddree</t>
  </si>
  <si>
    <t>Barranisky</t>
  </si>
  <si>
    <t>Knocknamuck</t>
  </si>
  <si>
    <t>Kesh Corann</t>
  </si>
  <si>
    <t>Keeraunnageeragh</t>
  </si>
  <si>
    <t>Croaghmoyle</t>
  </si>
  <si>
    <t>Knockmore</t>
  </si>
  <si>
    <t>Crocknasmug</t>
  </si>
  <si>
    <t>Inishmore, Co. Galway</t>
  </si>
  <si>
    <t>Inishmore, Co. Fermanagh</t>
  </si>
  <si>
    <t>The Paps East</t>
  </si>
  <si>
    <t>Coomagearlahy</t>
  </si>
  <si>
    <t>Woodcock Hill</t>
  </si>
  <si>
    <t>Moylenanav</t>
  </si>
  <si>
    <t>Barnacranny Hill</t>
  </si>
  <si>
    <t>Cullaun</t>
  </si>
  <si>
    <t>Corraun Hill East Top</t>
  </si>
  <si>
    <t>Shannavara</t>
  </si>
  <si>
    <t>Seltannasaggart Southeast Slope</t>
  </si>
  <si>
    <t>Knockowen</t>
  </si>
  <si>
    <t>Moylussa</t>
  </si>
  <si>
    <t>Drumkeeragh Hill</t>
  </si>
  <si>
    <t>Croghan Mountain</t>
  </si>
  <si>
    <t>Slieve Snaght</t>
  </si>
  <si>
    <t>Truskmore Southeast Slope</t>
  </si>
  <si>
    <t>Seefin Mountain</t>
  </si>
  <si>
    <t>Divis West Slope</t>
  </si>
  <si>
    <t>Minaun</t>
  </si>
  <si>
    <t xml:space="preserve"> Barnesmore</t>
  </si>
  <si>
    <t>Boleybrack</t>
  </si>
  <si>
    <t>Cappaghabaun Mountain East</t>
  </si>
  <si>
    <t>Slieve Beagh East Top</t>
  </si>
  <si>
    <t>Culliagh Southeast Top</t>
  </si>
  <si>
    <t>Castlequin Hill</t>
  </si>
  <si>
    <t>Clomantagh Hill</t>
  </si>
  <si>
    <t>Knocknasilloge</t>
  </si>
  <si>
    <t>Loughanleagh</t>
  </si>
  <si>
    <t>Clogrennan Hill</t>
  </si>
  <si>
    <t>Carn Hill</t>
  </si>
  <si>
    <t>Slieve na Calliagh</t>
  </si>
  <si>
    <t>Brislagh</t>
  </si>
  <si>
    <t>Cnoc Bólais</t>
  </si>
  <si>
    <t>Knocknascollop Northwest Top</t>
  </si>
  <si>
    <t>Cluidaniller West Top</t>
  </si>
  <si>
    <t>Needles Eye</t>
  </si>
  <si>
    <t>Cnoicín an tSeabhaic</t>
  </si>
  <si>
    <t xml:space="preserve">Slieveard </t>
  </si>
  <si>
    <t>Meakstown</t>
  </si>
  <si>
    <t>Slievemore, Achill Island</t>
  </si>
  <si>
    <t>Galtymore Mountain</t>
  </si>
  <si>
    <t>Slieve Donard</t>
  </si>
  <si>
    <t>Points</t>
  </si>
  <si>
    <t>Gribbon details</t>
  </si>
  <si>
    <r>
      <t>Cnoc Mord</t>
    </r>
    <r>
      <rPr>
        <b/>
        <sz val="8"/>
        <rFont val="Calibri"/>
        <family val="2"/>
      </rPr>
      <t>á</t>
    </r>
    <r>
      <rPr>
        <b/>
        <sz val="8"/>
        <rFont val="Arial"/>
        <family val="2"/>
      </rPr>
      <t>in</t>
    </r>
  </si>
  <si>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</si>
  <si>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</si>
  <si>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</si>
  <si>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</si>
  <si>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</si>
  <si>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</si>
  <si>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</si>
  <si>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</si>
  <si>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</si>
  <si>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</si>
  <si>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</si>
  <si>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</si>
  <si>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</si>
  <si>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</si>
  <si>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</si>
  <si>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</si>
  <si>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</si>
  <si>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</si>
  <si>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</si>
  <si>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</si>
  <si>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</si>
  <si>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</si>
  <si>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</si>
  <si>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</si>
  <si>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</si>
  <si>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</si>
  <si>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</si>
  <si>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</si>
  <si>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</si>
  <si>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</si>
  <si>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</si>
  <si>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</si>
  <si>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</si>
  <si>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</si>
  <si>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</si>
  <si>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</si>
  <si>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</si>
  <si>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</si>
  <si>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</si>
  <si>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</si>
  <si>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</si>
  <si>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</si>
  <si>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</si>
  <si>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</si>
  <si>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</si>
  <si>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</si>
  <si>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</si>
  <si>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</si>
  <si>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</si>
  <si>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</si>
  <si>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</si>
  <si>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</si>
  <si>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</si>
  <si>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</si>
  <si>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</si>
  <si>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</si>
  <si>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</si>
  <si>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</si>
  <si>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</si>
  <si>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</si>
  <si>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</si>
  <si>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</si>
  <si>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</si>
  <si>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</si>
  <si>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</si>
  <si>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</si>
  <si>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</si>
  <si>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</si>
  <si>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</si>
  <si>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</si>
  <si>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</si>
  <si>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</si>
  <si>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</si>
  <si>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</si>
  <si>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</si>
  <si>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</si>
  <si>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</si>
  <si>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</si>
  <si>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</si>
  <si>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</si>
  <si>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</si>
  <si>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</si>
  <si>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</si>
  <si>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</si>
  <si>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</si>
  <si>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</si>
  <si>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</si>
  <si>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</si>
  <si>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</si>
  <si>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</si>
  <si>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</si>
  <si>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</si>
  <si>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</si>
  <si>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</si>
  <si>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</si>
  <si>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</si>
  <si>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</si>
  <si>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</si>
  <si>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</si>
  <si>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Link to photo</t>
  </si>
  <si>
    <t>Your score</t>
  </si>
  <si>
    <t>#Carrauntoohil1039m</t>
  </si>
  <si>
    <t>Hashtag</t>
  </si>
  <si>
    <t>#BrandonMountain952m</t>
  </si>
  <si>
    <t>#LugnaquilliaMountain925m</t>
  </si>
  <si>
    <t>#GaltymoreMountain918m</t>
  </si>
  <si>
    <t>#Baurtregaum851m</t>
  </si>
  <si>
    <t>#SlieveDonard850m</t>
  </si>
  <si>
    <t>#Mullaghcleevaun849m</t>
  </si>
  <si>
    <t>#MangertonMountain838m</t>
  </si>
  <si>
    <t>#PurpleMountain832m</t>
  </si>
  <si>
    <t>#Mweelrea814m</t>
  </si>
  <si>
    <t>#Nephin806m</t>
  </si>
  <si>
    <t>#MountLeinster794m</t>
  </si>
  <si>
    <t>#Knockmealdown793m</t>
  </si>
  <si>
    <t>#Fauscoum792m</t>
  </si>
  <si>
    <t>#StumpaDuloigh784m</t>
  </si>
  <si>
    <t>#Mullaghanattin773m</t>
  </si>
  <si>
    <t>#Barrclashcame772m</t>
  </si>
  <si>
    <t>#Coomacarrea772m</t>
  </si>
  <si>
    <t>#CroaghPatrick764m</t>
  </si>
  <si>
    <t>#Kippure757m</t>
  </si>
  <si>
    <t>#ErrigalMountain751m</t>
  </si>
  <si>
    <t>#BlackstairsMountain735m</t>
  </si>
  <si>
    <t>#Benbaun729m</t>
  </si>
  <si>
    <t>#SlieveCarr721m</t>
  </si>
  <si>
    <t>#Slievenamon721m</t>
  </si>
  <si>
    <t>#Corranabinnia716m</t>
  </si>
  <si>
    <t>#Knockboy706m</t>
  </si>
  <si>
    <t>#BinnidirandaLog702m</t>
  </si>
  <si>
    <t>#BenGorm700m</t>
  </si>
  <si>
    <t>#Birreencorragh698m</t>
  </si>
  <si>
    <t>#KeeperHill694m</t>
  </si>
  <si>
    <t>#ThePapsEast694m</t>
  </si>
  <si>
    <t>#Knocknadobar690m</t>
  </si>
  <si>
    <t>#Croaghaun688m</t>
  </si>
  <si>
    <t>#HungryHill685m</t>
  </si>
  <si>
    <t>#Maumtrasna682m</t>
  </si>
  <si>
    <t>#SawelMountain678m</t>
  </si>
  <si>
    <t>#Croaghgorm674m</t>
  </si>
  <si>
    <t>#Slievemore671m</t>
  </si>
  <si>
    <t>#SlieveMuck670m</t>
  </si>
  <si>
    <t>#Cuilcagh665m</t>
  </si>
  <si>
    <t>#Knockowen658m</t>
  </si>
  <si>
    <t>#Mullaghanish649m</t>
  </si>
  <si>
    <t>#Truskmore647m</t>
  </si>
  <si>
    <t>#Musheramore644m</t>
  </si>
  <si>
    <t>#TruskmoreSESlope631m</t>
  </si>
  <si>
    <t>#Mullaghaneany627m</t>
  </si>
  <si>
    <t>#SlieveSnaght615m</t>
  </si>
  <si>
    <t>#CroghanMountain606m</t>
  </si>
  <si>
    <t>#Garraun598m</t>
  </si>
  <si>
    <t>#SlieveLeague595m</t>
  </si>
  <si>
    <t>#SlieveFoye589m</t>
  </si>
  <si>
    <t>#GlendooMountain586m</t>
  </si>
  <si>
    <t>#SlieveAnierin585m</t>
  </si>
  <si>
    <t>#SlieveGullion573m</t>
  </si>
  <si>
    <t>#Oughtmore569m</t>
  </si>
  <si>
    <t>#Trostan550m</t>
  </si>
  <si>
    <t>#ShehyMore546m</t>
  </si>
  <si>
    <t>#Knockalongy544m</t>
  </si>
  <si>
    <t>#Slievenanee543m</t>
  </si>
  <si>
    <t>#CorraunHillEastTop541m</t>
  </si>
  <si>
    <t>#Moylenanav539m</t>
  </si>
  <si>
    <t>#NowenHill535m</t>
  </si>
  <si>
    <t>#SlieveCroob534m</t>
  </si>
  <si>
    <t>#Moylussa532m</t>
  </si>
  <si>
    <t>#SeefinMountain528m</t>
  </si>
  <si>
    <t>#Arderin527m</t>
  </si>
  <si>
    <t>#Arroo523m</t>
  </si>
  <si>
    <t>#MountEagle516m</t>
  </si>
  <si>
    <t>#BrandonHill515m</t>
  </si>
  <si>
    <t>#Coomagearlahy506m</t>
  </si>
  <si>
    <t>#RaghtinMore502m</t>
  </si>
  <si>
    <t>#Foilclogh497m</t>
  </si>
  <si>
    <t>#Bulbin494m</t>
  </si>
  <si>
    <t>#Knockoura490m</t>
  </si>
  <si>
    <t>#DevilsbitMountain480m</t>
  </si>
  <si>
    <t>#Divis478m</t>
  </si>
  <si>
    <t>#AgnewsHill474m</t>
  </si>
  <si>
    <t>#LoughsaltMountain469m</t>
  </si>
  <si>
    <t>#Minaun466m</t>
  </si>
  <si>
    <t>#Slievereagh465m</t>
  </si>
  <si>
    <t>#Crockauns463m</t>
  </si>
  <si>
    <t>#Knockmore462m</t>
  </si>
  <si>
    <t>#Cullaun460m</t>
  </si>
  <si>
    <t>#CarraneHill458m</t>
  </si>
  <si>
    <t>#Tountinna457m</t>
  </si>
  <si>
    <t>#Baraveha451m</t>
  </si>
  <si>
    <t>#Barnesmore451m</t>
  </si>
  <si>
    <t>#Boleybrack449m</t>
  </si>
  <si>
    <t>#Croaghmoyle430m</t>
  </si>
  <si>
    <t>#Tievealehid429m</t>
  </si>
  <si>
    <t>#Knocknaskagh427m</t>
  </si>
  <si>
    <t>#SeltannasaggartSESlope412m</t>
  </si>
  <si>
    <t>#Bolus410m</t>
  </si>
  <si>
    <t>#MountGabriel407m</t>
  </si>
  <si>
    <t>#Maghera400m</t>
  </si>
  <si>
    <t>#BelmoreMountain398m</t>
  </si>
  <si>
    <t>#Slievecallan391m</t>
  </si>
  <si>
    <t>#Croaghleheen385m</t>
  </si>
  <si>
    <t>#SlieveBeagh380m</t>
  </si>
  <si>
    <t>#Maumakeogh379m</t>
  </si>
  <si>
    <t>#CupidstownHill379m</t>
  </si>
  <si>
    <t>#CappaghabaunMountainE378m</t>
  </si>
  <si>
    <t>#SlieveBeaghEastTop373m</t>
  </si>
  <si>
    <t>#Slievenamuck369m</t>
  </si>
  <si>
    <t>#CulliaghSETop369m</t>
  </si>
  <si>
    <t>#Carrigatuke365m</t>
  </si>
  <si>
    <t>#KnockallaMountain363m</t>
  </si>
  <si>
    <t>#CastlequinHill361m</t>
  </si>
  <si>
    <t>#KeshCorann359m</t>
  </si>
  <si>
    <t>#Shannavara358m</t>
  </si>
  <si>
    <t>#CnocMordain354m</t>
  </si>
  <si>
    <t>#ClomantaghHill349m</t>
  </si>
  <si>
    <t>#Knocknasilloge346m</t>
  </si>
  <si>
    <t>#Seefin345m</t>
  </si>
  <si>
    <t>#SlieveElva344m</t>
  </si>
  <si>
    <t>#Tawnaghmore340m</t>
  </si>
  <si>
    <t>#Knocknamuck340m</t>
  </si>
  <si>
    <t>#Loughanleagh339m</t>
  </si>
  <si>
    <t>#GregoryHill336m</t>
  </si>
  <si>
    <t>#ClogrennanHill336m</t>
  </si>
  <si>
    <t>#Crocknasmug328m</t>
  </si>
  <si>
    <t>#Collin328m</t>
  </si>
  <si>
    <t>#SlieveGlah320m</t>
  </si>
  <si>
    <t>#BrougherMountain317m</t>
  </si>
  <si>
    <t>#DrumkeeraghHill315m</t>
  </si>
  <si>
    <t>#CarricktrissGorse314m</t>
  </si>
  <si>
    <t>#Knocknamaddree313m</t>
  </si>
  <si>
    <t>#CarnHill312m</t>
  </si>
  <si>
    <t>#WoodcockHill310m</t>
  </si>
  <si>
    <t>#Keeraunnageeragh305m</t>
  </si>
  <si>
    <t>#Carronadavderg301m</t>
  </si>
  <si>
    <t>#Errisbeg300m</t>
  </si>
  <si>
    <t>#Croaghmore292m</t>
  </si>
  <si>
    <t>#Knockfeerina288m</t>
  </si>
  <si>
    <t>#Crockalough282m</t>
  </si>
  <si>
    <t>#Barranisky280m</t>
  </si>
  <si>
    <t>#CornHill278m</t>
  </si>
  <si>
    <t>#SlievenaCalliagh276m</t>
  </si>
  <si>
    <t>#Knockanallig267m</t>
  </si>
  <si>
    <t>#Geokaun266m</t>
  </si>
  <si>
    <t>#SlieveBawn262m</t>
  </si>
  <si>
    <t>#HolywellHill260m</t>
  </si>
  <si>
    <t>#Mullaghmeen258m</t>
  </si>
  <si>
    <t>#BenweeHead255m</t>
  </si>
  <si>
    <t>#Brislagh255m</t>
  </si>
  <si>
    <t>#CnocBolais252m</t>
  </si>
  <si>
    <t>#ScariffIsland252m</t>
  </si>
  <si>
    <t>#Croaghnamaddy252m</t>
  </si>
  <si>
    <t>#MountOriel251m</t>
  </si>
  <si>
    <t>#Croaghegly245m</t>
  </si>
  <si>
    <t>#KnocknascollopNWTop244m</t>
  </si>
  <si>
    <t>#ForthMountain237m</t>
  </si>
  <si>
    <t>#CroghanHill234m</t>
  </si>
  <si>
    <t>#DunmurryHill233m</t>
  </si>
  <si>
    <t>#CluidanillerWestTop227m</t>
  </si>
  <si>
    <t>#MurrenHill227m</t>
  </si>
  <si>
    <t>#InchTop222m</t>
  </si>
  <si>
    <t>#NeedlesEye217m</t>
  </si>
  <si>
    <t>#Cairngaver217m</t>
  </si>
  <si>
    <t>#TearaghtIsland200m</t>
  </si>
  <si>
    <t>#Knockastia200m</t>
  </si>
  <si>
    <t>#Inishturk191m</t>
  </si>
  <si>
    <t>#Knockbrack176m</t>
  </si>
  <si>
    <t>#Inishnabro175m</t>
  </si>
  <si>
    <t>#Inishtooskert172m</t>
  </si>
  <si>
    <t>#Knockroe168m</t>
  </si>
  <si>
    <t>#Knocknaheeny161m</t>
  </si>
  <si>
    <t>#CnoicinantSeabhaic160m</t>
  </si>
  <si>
    <t>#PuffinIsland159m</t>
  </si>
  <si>
    <t>#Slieveard134m</t>
  </si>
  <si>
    <t>#Inishmore123m</t>
  </si>
  <si>
    <t>#LettermoreIsland117m</t>
  </si>
  <si>
    <t>#Slievemore101m</t>
  </si>
  <si>
    <t>#GreatIsland95m</t>
  </si>
  <si>
    <t>#Inishbofin89m</t>
  </si>
  <si>
    <t>#ToryIsland83m</t>
  </si>
  <si>
    <t>#Inishmaan79m</t>
  </si>
  <si>
    <t>#Meakstown76m</t>
  </si>
  <si>
    <t>#BoaIsland72m</t>
  </si>
  <si>
    <t>#Inishmore72m</t>
  </si>
  <si>
    <t>#CrogánArd57m</t>
  </si>
  <si>
    <t>#GorumnaIsland53m</t>
  </si>
  <si>
    <t>#WhiddyIsland50m</t>
  </si>
  <si>
    <t>Go to the
webpage</t>
  </si>
  <si>
    <t>&gt;&gt;&gt;</t>
  </si>
  <si>
    <t>#BarnacrannyHill75m</t>
  </si>
  <si>
    <t>The Gribbons</t>
  </si>
  <si>
    <t>The Province Gribbons</t>
  </si>
  <si>
    <t>The County Gribbons</t>
  </si>
  <si>
    <t>The Local Council Gribbons</t>
  </si>
  <si>
    <t>The Range Gribbons</t>
  </si>
  <si>
    <t>The Island Gribbons</t>
  </si>
  <si>
    <t>The River Gribbons</t>
  </si>
  <si>
    <t>The Isolation Gribbons</t>
  </si>
  <si>
    <t>The Prominence Gribbons</t>
  </si>
  <si>
    <t>Gold</t>
  </si>
  <si>
    <t>Silver</t>
  </si>
  <si>
    <t>#TheGribbons</t>
  </si>
  <si>
    <t>#ProvinceGribbons</t>
  </si>
  <si>
    <t>#CountyGribbons</t>
  </si>
  <si>
    <t>#LocalCouncilGribbons</t>
  </si>
  <si>
    <t>#RangeGribbons</t>
  </si>
  <si>
    <t>#IslandGribbons</t>
  </si>
  <si>
    <t>#RiverGribbons</t>
  </si>
  <si>
    <t>#IsolationGribbons</t>
  </si>
  <si>
    <t>#ProminenceGribbons</t>
  </si>
  <si>
    <t>Completion date
(DD/MM/YYYY)</t>
  </si>
  <si>
    <t>Award date
(DD/MM/YYYY)</t>
  </si>
  <si>
    <t>High Point Ireland
Certificate Reference</t>
  </si>
  <si>
    <t>Achievement date
(DD/MM/YYYY)</t>
  </si>
  <si>
    <t>Totals</t>
  </si>
  <si>
    <t>Sections</t>
  </si>
  <si>
    <t>Location Visits</t>
  </si>
  <si>
    <t>Certificates of Completion</t>
  </si>
  <si>
    <t>Certificates of Excellence</t>
  </si>
  <si>
    <t>YOUR POINTS SUMMARY</t>
  </si>
  <si>
    <t>High Point Ireland
verification</t>
  </si>
  <si>
    <t>High Point Ireland verification</t>
  </si>
  <si>
    <t>Visit date
(DD/MM/YYYY)</t>
  </si>
  <si>
    <t>Enter your full name here</t>
  </si>
  <si>
    <t>ENTRY NOTES</t>
  </si>
  <si>
    <t>General</t>
  </si>
  <si>
    <t>Proof of visiting locations</t>
  </si>
  <si>
    <t>The entrant must give full details of their location visits in the "Location Visits" tab of this document. For each location visited, the entrant must provide "Visit date" and "Link to photo".</t>
  </si>
  <si>
    <t>Multiple visits to same location</t>
  </si>
  <si>
    <t>Certificates</t>
  </si>
  <si>
    <t>►  Gold Award = 40 points
►  Silver Award = 20 points</t>
  </si>
  <si>
    <t>Each location's points value has been determined using the following criteria:</t>
  </si>
  <si>
    <t>►  Province Gribbon = 5 points.
►  County Gribbon = 4 points per county.
►  Local Council Gribbon = 1 point per local council area.
►  Range Gribbon = 3 points.
►  Island Gribbon = 2 points.
►  River Gribbon = 1 point per major river catchment.
►  Isolation Gribbon = 2 points.
►  Prominence Gribbon = 2 points.</t>
  </si>
  <si>
    <t>Each Certificate of Completion / Excellence awarded during the 2017 High Point Ireland awards year is worth the following:</t>
  </si>
  <si>
    <t>High Point Ireland</t>
  </si>
  <si>
    <t>How to enter</t>
  </si>
  <si>
    <t>Your metres</t>
  </si>
  <si>
    <t>Elevation
(metres)</t>
  </si>
  <si>
    <t>Details of your 1st visit in 2017</t>
  </si>
  <si>
    <t>Details of your 2nd visit in 2017</t>
  </si>
  <si>
    <t>Details of your 3rd visit in 2017</t>
  </si>
  <si>
    <t>Details of your 4th visit in 2017</t>
  </si>
  <si>
    <t>Your points score</t>
  </si>
  <si>
    <t>YOUR METRES SUMMARY</t>
  </si>
  <si>
    <t>www.highpointireland.com/million-metre-challenge</t>
  </si>
  <si>
    <t>High Point Ireland Certificates of Excellence awarded to you in 2017</t>
  </si>
  <si>
    <t>High Point Ireland Certificates of Completion awarded to you in 2017</t>
  </si>
  <si>
    <t>All award winners will be notified by email and publicly announced on social media (Twitter and Facebook) and via the High Point Ireland blog.</t>
  </si>
  <si>
    <t>www.highpointireland.com/gribbon-location-hashtags</t>
  </si>
  <si>
    <t>Social media hashtags</t>
  </si>
  <si>
    <t>►  Twitter
►  Facebook
►  Flickr 
►  YouTube
►  The entrant's own website / blog</t>
  </si>
  <si>
    <t>If poor visibility makes it impossible for us to verify a photograph or video as being proof of visiting a location, we will be unable to count that visit towards the final totals.</t>
  </si>
  <si>
    <t>Submissions deadline</t>
  </si>
  <si>
    <t>www.highpointireland.com/ten-thousand-metre-challenge</t>
  </si>
  <si>
    <t>www.highpointireland.com/highpointeer-of-the-year</t>
  </si>
  <si>
    <t>www.highpointireland.com/counties-league</t>
  </si>
  <si>
    <t>www.highpointireland.com/provinces-league</t>
  </si>
  <si>
    <t>Highpointeer of the Year</t>
  </si>
  <si>
    <r>
      <rPr>
        <b/>
        <sz val="10"/>
        <color indexed="8"/>
        <rFont val="Arial"/>
        <family val="2"/>
      </rPr>
      <t xml:space="preserve">High Point Ireland </t>
    </r>
    <r>
      <rPr>
        <b/>
        <sz val="10"/>
        <color indexed="8"/>
        <rFont val="Arial"/>
        <family val="2"/>
      </rPr>
      <t>Provinces League</t>
    </r>
  </si>
  <si>
    <r>
      <rPr>
        <b/>
        <sz val="10"/>
        <color indexed="8"/>
        <rFont val="Arial"/>
        <family val="2"/>
      </rPr>
      <t xml:space="preserve">High Point Ireland </t>
    </r>
    <r>
      <rPr>
        <b/>
        <sz val="10"/>
        <color indexed="8"/>
        <rFont val="Arial"/>
        <family val="2"/>
      </rPr>
      <t>Counties League</t>
    </r>
  </si>
  <si>
    <t>For the purposes of this form, and the High Point Ireland initiatives it relates to, a Highpointeer is any person who visits one or more locations which feature on the Gribbon list of Ireland's major geographical high points.</t>
  </si>
  <si>
    <t>The 2017 High Point Ireland year runs from 1st January 2017 until 31st December 2017.</t>
  </si>
  <si>
    <t>Winner selection: Highpointeer of the Year</t>
  </si>
  <si>
    <t>Winner selection: High Point Ireland Counties League</t>
  </si>
  <si>
    <t>The entrant with the highest points-score will be the winner and will receive the Gold Award.</t>
  </si>
  <si>
    <t>The entrant with the 2nd highest points-score will take 2nd place and will receive the Silver Award.</t>
  </si>
  <si>
    <t>The entrant with the 3rd highest points-score will take 3rd place and will receive the Bronze Award.</t>
  </si>
  <si>
    <t>The county with the 2nd highest combined "Elite Ten" points-score will take 2nd place. Each member of the 2nd placed county's "Elite Ten" will receive a Silver Award.</t>
  </si>
  <si>
    <t>The county with the highest combined "Elite Ten" points-score will be the winner. Each member of the winning county's "Elite Ten" will receive a Gold Award.</t>
  </si>
  <si>
    <t>The county with the 3rd highest combined "Elite Ten" points-score will take 3rd place. Each member of the 3rd placed county's "Elite Ten" will receive a Bronze Award.</t>
  </si>
  <si>
    <t>The ten Highpointeers from each county with the highest individual point-scores will be identified based on the file names of submitted entry forms and the subsequent verification of those forms.</t>
  </si>
  <si>
    <t xml:space="preserve">The ten Highpointeers from each county with the highest individual point-scores will be identified as the "Elite Ten" for their county. The identification process for this is described in 8.1 above. </t>
  </si>
  <si>
    <t>Winner selection: High Point Ireland Provinces League</t>
  </si>
  <si>
    <t xml:space="preserve">From all the county "Elite Tens", the ten Highpointeers from each province with the highest individual point-scores will be identified as the "Elite Ten" for their province. The identification process for the county "Elite Tens" is described in 8.1 and 9.1 above. </t>
  </si>
  <si>
    <t>The province with the highest combined "Elite Ten" points-score will be the winner. Each member of the winning province's "Elite Ten" will receive a Gold Award.</t>
  </si>
  <si>
    <t>The province with the 2nd highest combined "Elite Ten" points-score will take 2nd place. Each member of the 2nd placed province's "Elite Ten" will receive a Silver Award.</t>
  </si>
  <si>
    <t>The province with the 3rd highest combined "Elite Ten" points-score will take 3rd place. Each member of the 3rd placed province's "Elite Ten" will receive a Bronze Award.</t>
  </si>
  <si>
    <t>#DivisWestSlope455m</t>
  </si>
  <si>
    <t>* Your Highpointeer No.</t>
  </si>
  <si>
    <t>Enter your HN here</t>
  </si>
  <si>
    <t>Enter your county's name here</t>
  </si>
  <si>
    <t>ABOUT YOU (THE ENTRANT)</t>
  </si>
  <si>
    <t>ANTRIM_01234_KIERON GRIBBON_Highpointeer Logsheet and Entry Form.xls</t>
  </si>
  <si>
    <t>Please ensure that you name your entry form as per the example below:</t>
  </si>
  <si>
    <t>The High Point Ireland website is the official online home of the sport of Highpointeering in Ireland and its associated Gribbon list of Ireland's major geographical high points. The website has been created by Kieron Gribbon (founder of Highpointeering and compiler of the Gribbon list) and is delivered by Donard Media.</t>
  </si>
  <si>
    <t>Donard Media is the name of the business established by Kieron Gribbon for the purpose of delivering his growing range of website and publishing projects.</t>
  </si>
  <si>
    <t>YOUR POINTS TOTAL FOR 2017</t>
  </si>
  <si>
    <t>YOUR METRES TOTAL FOR 2017</t>
  </si>
  <si>
    <t>#JuniorGribbons</t>
  </si>
  <si>
    <t>Gribbon list / sub-list</t>
  </si>
  <si>
    <t>Your name</t>
  </si>
  <si>
    <r>
      <t xml:space="preserve">The Junior Gribbons </t>
    </r>
    <r>
      <rPr>
        <b/>
        <sz val="8"/>
        <color indexed="10"/>
        <rFont val="Arial"/>
        <family val="2"/>
      </rPr>
      <t>(NEW IN 2017)</t>
    </r>
  </si>
  <si>
    <t>Your home county
(enter "NONE" if not in NI or ROI)</t>
  </si>
  <si>
    <t>*  A unique Highpointeer Number will be assigned to you if you don't already have one.</t>
  </si>
  <si>
    <t>#MinorGribbons</t>
  </si>
  <si>
    <r>
      <t>The Minor Gribbons</t>
    </r>
    <r>
      <rPr>
        <b/>
        <sz val="8"/>
        <color indexed="10"/>
        <rFont val="Arial"/>
        <family val="2"/>
      </rPr>
      <t xml:space="preserve"> (NEW IN 2017)</t>
    </r>
  </si>
  <si>
    <t>Please scroll to top-left corner of this tab, then save. Doing so will allow us to process entries and announce results much more quickly.</t>
  </si>
  <si>
    <t>Download and save this form to your computer adding your county's name (in capitals) and your full name (in capitals) to the copy's title. If you are not representing an Irish county, please state "NONE" in the file name and in the "Your details &amp; points for 2017" tab.</t>
  </si>
  <si>
    <t>Visit Gribbon locations during 2017.</t>
  </si>
  <si>
    <t>The file-naming and email-titling format described in 3.1 - 3.6 above will help us to process entries and announce results much more quickly.</t>
  </si>
  <si>
    <t>Click here to compose new submission email</t>
  </si>
  <si>
    <r>
      <t>Compose your submission email and attach a copy of your completed and correctly-named Highpointeer Logsheet &amp; Entry Form to it. Please title your submission email "</t>
    </r>
    <r>
      <rPr>
        <b/>
        <sz val="10"/>
        <rFont val="Arial"/>
        <family val="2"/>
      </rPr>
      <t>Highpointeer Entrant 2017</t>
    </r>
    <r>
      <rPr>
        <sz val="10"/>
        <rFont val="Arial"/>
        <family val="2"/>
      </rPr>
      <t>" and send it us before the deadline stated in 2.1 above. Entries received after the deadline will not be accepted.</t>
    </r>
  </si>
  <si>
    <t>Award type</t>
  </si>
  <si>
    <t>Each entrant's score will be based entirely on his / her qualifying visits to Gribbon locations during 2017 plus any Certificates of Completion and Certificates of Excellence they received during 2017 in recognition of their Highpointeering achievements in 2016 and 2017.</t>
  </si>
  <si>
    <r>
      <t xml:space="preserve">This version of the </t>
    </r>
    <r>
      <rPr>
        <b/>
        <sz val="10"/>
        <rFont val="Arial"/>
        <family val="2"/>
      </rPr>
      <t>Highpointeer Logsheet &amp; Entry Form</t>
    </r>
    <r>
      <rPr>
        <sz val="10"/>
        <rFont val="Arial"/>
        <family val="2"/>
      </rPr>
      <t xml:space="preserve"> is the official document to be completed and submitted by individuals who wish to participate in all of the following High Point Ireland initiatives:</t>
    </r>
  </si>
  <si>
    <r>
      <t xml:space="preserve">Entry submissions must be received by us no later than </t>
    </r>
    <r>
      <rPr>
        <b/>
        <sz val="10"/>
        <color indexed="8"/>
        <rFont val="Arial"/>
        <family val="2"/>
      </rPr>
      <t>midnight at the end of 31st December 2017</t>
    </r>
    <r>
      <rPr>
        <sz val="10"/>
        <color indexed="8"/>
        <rFont val="Arial"/>
        <family val="2"/>
      </rPr>
      <t>.
No entries received after the deadline will be accepted.</t>
    </r>
  </si>
  <si>
    <t>Complete the yellow sections in each of the various tabs of the form (your individual points score and metres total will be generated automatically as you fill in the form). It is recommended that you keep the form up-to-date throughout the year rather than waiting to fill it all in at the end of the year.</t>
  </si>
  <si>
    <t xml:space="preserve">By receiving your submitted Highpointeer Logsheet &amp; Entry Form, we will consider it as your participation in all of the initiatives listed in 1.4 above. We agree to assess its content as part of the process to determine a full set of results. </t>
  </si>
  <si>
    <t>Each visit to a Gribbon location must be verifiable from a photograph or video (i.e. a photograph or video which clearly shows the entrant at each relevant Gribbon location). Each verification photograph or video must be linked to from the "Location Visits" tab of this document. Links to relevant pages / posts on the following websites only will be accepted:</t>
  </si>
  <si>
    <t>If the same Gribbon location is visited more than once during the year, only visits separated by at least 5 whole days can qualify. If 2 visits are separated by 4 whole days or less, only one of those visits qualifies. If 2 visits are separated by 5 whole days or more, both of those visits qualify.</t>
  </si>
  <si>
    <t>Certificates of Completion and Certificates of Excellence awarded to an entrant during 2017 in recognition of their achievements in 2016 and 2017 can be counted towards their total points score.</t>
  </si>
  <si>
    <t>The entrant should give full details of any Certificates of Completion and Certificates of Excellence he / she has been awarded during the 2017.  For each certificate awarded, the entrant must provide "Completion / Achievement date", "Award date" and "High Point Ireland Certificate Reference".</t>
  </si>
  <si>
    <t>A maximum of 4 visits per Gribbon location can be counted towards an entrant's total score for the year.</t>
  </si>
  <si>
    <t>From these, the three highest point-scoring Highpointeers will be identified.</t>
  </si>
  <si>
    <t>From these, the three highest point-scoring counties will be identified.</t>
  </si>
  <si>
    <t>From these, the three highest point-scoring provinces will be identified.</t>
  </si>
  <si>
    <t>Although not a specific requirement, we request that entrants tag their photographs and videos on Twitter, Facebook, Flickr and YouTube using the relevant Gribbon location hashtag as recommended on the High Point Ireland website. This will allow Gribbon location photographs and videos to be easily discovered via the single-click social media search links we have provided throughout the High Point Ireland website.</t>
  </si>
  <si>
    <r>
      <t xml:space="preserve">Entrants also wishing to take part in the </t>
    </r>
    <r>
      <rPr>
        <b/>
        <sz val="10"/>
        <rFont val="Arial"/>
        <family val="2"/>
      </rPr>
      <t>Ten Thousand Metre Challenge</t>
    </r>
    <r>
      <rPr>
        <sz val="10"/>
        <rFont val="Arial"/>
        <family val="0"/>
      </rPr>
      <t xml:space="preserve"> and </t>
    </r>
    <r>
      <rPr>
        <b/>
        <sz val="10"/>
        <rFont val="Arial"/>
        <family val="2"/>
      </rPr>
      <t>Million Metre Challenge</t>
    </r>
    <r>
      <rPr>
        <sz val="10"/>
        <rFont val="Arial"/>
        <family val="0"/>
      </rPr>
      <t xml:space="preserve"> must first email us to register as a challenger. Once registered, a special version of the Highpointeer Logsheet &amp; Entry Form will be issued by us via email.</t>
    </r>
  </si>
  <si>
    <t>The "Entry Notes" section of this document apply in general to all of the initiatives listed in 1.4 above. Please also refer to each initiative's specific entry rules on its respective page of the High Point Ireland website plus notes 8 - 10 below.</t>
  </si>
  <si>
    <t>At the end of the year after you have visited your last Gribbon location of the year, please add your end-of-year points score (5-digits) to the title of the document as in the example below for 1,234 points.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</si>
</sst>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83C]#,##0.00"/>
    <numFmt numFmtId="178" formatCode="[$£-809]#,##0.00"/>
    <numFmt numFmtId="179" formatCode="[$-409]dddd\,\ mmmm\ d\,\ yyyy"/>
    <numFmt numFmtId="180" formatCode="[$-409]h:mm:ss\ AM/PM"/>
    <numFmt numFmtId="181" formatCode="_-[$£-809]* #,##0.00_-;\-[$£-809]* #,##0.00_-;_-[$£-809]* &quot;-&quot;??_-;_-@_-"/>
    <numFmt numFmtId="182" formatCode="0.000"/>
    <numFmt numFmtId="183" formatCode="0.0"/>
    <numFmt numFmtId="184" formatCode="[$-409]d\-mmm\-yyyy;@"/>
    <numFmt numFmtId="185" formatCode="mmm\-yyyy"/>
    <numFmt numFmtId="186" formatCode="[$-809]dd\ mmmm\ yyyy;@"/>
    <numFmt numFmtId="187" formatCode="dd/mm/yyyy;@"/>
    <numFmt numFmtId="188" formatCode="dd/mm/yy;@"/>
    <numFmt numFmtId="189" formatCode="d\.m\.yy;@"/>
  </numFmts>
  <fonts count="58">
    <font>
      <sz val="10"/>
      <name val="Arial"/>
      <family val="0"/>
    </font>
    <font>
      <sz val="8"/>
      <name val="Arial"/>
      <family val="2"/>
    </font>
    <font>
      <b/>
      <sz val="8"/>
      <name val="Arial"/>
      <family val="2"/>
    </font>
    <font>
      <b/>
      <sz val="8"/>
      <name val="Calibri"/>
      <family val="2"/>
    </font>
    <font>
      <b/>
      <sz val="12"/>
      <name val="Webdings"/>
      <family val="1"/>
    </font>
    <font>
      <sz val="12"/>
      <name val="Webdings"/>
      <family val="1"/>
    </font>
    <font>
      <b/>
      <sz val="10"/>
      <name val="Arial"/>
      <family val="2"/>
    </font>
    <font>
      <b/>
      <sz val="12"/>
      <name val="Arial"/>
      <family val="2"/>
    </font>
    <font>
      <b/>
      <sz val="14"/>
      <name val="Arial"/>
      <family val="2"/>
    </font>
    <font>
      <b/>
      <sz val="10"/>
      <color indexed="8"/>
      <name val="Arial"/>
      <family val="2"/>
    </font>
    <font>
      <sz val="10"/>
      <color indexed="8"/>
      <name val="Arial"/>
      <family val="2"/>
    </font>
    <font>
      <b/>
      <i/>
      <sz val="10"/>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Arial"/>
      <family val="2"/>
    </font>
    <font>
      <b/>
      <sz val="8"/>
      <color indexed="12"/>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Arial"/>
      <family val="2"/>
    </font>
    <font>
      <b/>
      <sz val="8"/>
      <color theme="10"/>
      <name val="Arial"/>
      <family val="2"/>
    </font>
    <font>
      <b/>
      <sz val="10"/>
      <color theme="0"/>
      <name val="Arial"/>
      <family val="2"/>
    </font>
    <font>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FF66"/>
        <bgColor indexed="64"/>
      </patternFill>
    </fill>
    <fill>
      <patternFill patternType="solid">
        <fgColor rgb="FFDDDDDD"/>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bgColor indexed="64"/>
      </patternFill>
    </fill>
    <fill>
      <patternFill patternType="solid">
        <fgColor rgb="FF33CC33"/>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ck"/>
    </border>
    <border>
      <left style="thin"/>
      <right style="thin"/>
      <top style="thin"/>
      <bottom style="thick"/>
    </border>
    <border>
      <left style="thick"/>
      <right style="thin"/>
      <top style="thin"/>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color indexed="63"/>
      </top>
      <bottom style="thin"/>
    </border>
    <border>
      <left style="thick"/>
      <right style="thick"/>
      <top style="thick"/>
      <bottom style="thick"/>
    </border>
    <border>
      <left style="thin"/>
      <right style="thick"/>
      <top style="thin"/>
      <bottom style="thin"/>
    </border>
    <border>
      <left style="thin"/>
      <right style="thick"/>
      <top style="thin"/>
      <bottom style="thick"/>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n"/>
      <right>
        <color indexed="63"/>
      </right>
      <top style="thin"/>
      <bottom style="thick"/>
    </border>
    <border>
      <left style="thick"/>
      <right style="thin"/>
      <top style="thick"/>
      <bottom style="thick"/>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ck"/>
      <bottom style="thick"/>
    </border>
    <border>
      <left style="thin"/>
      <right style="thick"/>
      <top>
        <color indexed="63"/>
      </top>
      <bottom style="thin"/>
    </border>
    <border>
      <left style="thick"/>
      <right>
        <color indexed="63"/>
      </right>
      <top style="thin"/>
      <bottom style="thick"/>
    </border>
    <border>
      <left style="thick"/>
      <right>
        <color indexed="63"/>
      </right>
      <top>
        <color indexed="63"/>
      </top>
      <bottom style="thin"/>
    </border>
    <border>
      <left style="thick"/>
      <right>
        <color indexed="63"/>
      </right>
      <top style="thin"/>
      <bottom style="thin"/>
    </border>
    <border>
      <left style="thin"/>
      <right style="thick"/>
      <top style="thick"/>
      <bottom style="thick"/>
    </border>
    <border>
      <left>
        <color indexed="63"/>
      </left>
      <right style="thick"/>
      <top>
        <color indexed="63"/>
      </top>
      <bottom style="thin"/>
    </border>
    <border>
      <left>
        <color indexed="63"/>
      </left>
      <right style="thick"/>
      <top style="thin"/>
      <bottom style="thin"/>
    </border>
    <border>
      <left style="thin"/>
      <right style="thin"/>
      <top style="thick"/>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style="thick"/>
      <bottom>
        <color indexed="63"/>
      </bottom>
    </border>
    <border>
      <left style="thin"/>
      <right style="thick"/>
      <top style="thick"/>
      <bottom>
        <color indexed="63"/>
      </bottom>
    </border>
    <border>
      <left style="thin"/>
      <right style="thin"/>
      <top>
        <color indexed="63"/>
      </top>
      <bottom style="thick"/>
    </border>
    <border>
      <left style="thin"/>
      <right style="thick"/>
      <top>
        <color indexed="63"/>
      </top>
      <bottom style="thick"/>
    </border>
    <border>
      <left style="thick"/>
      <right style="thin"/>
      <top>
        <color indexed="63"/>
      </top>
      <bottom>
        <color indexed="63"/>
      </bottom>
    </border>
    <border>
      <left style="thin"/>
      <right style="thin"/>
      <top>
        <color indexed="63"/>
      </top>
      <bottom>
        <color indexed="63"/>
      </bottom>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thick"/>
    </border>
    <border>
      <left>
        <color indexed="63"/>
      </left>
      <right style="thick"/>
      <top>
        <color indexed="63"/>
      </top>
      <bottom style="thick"/>
    </border>
    <border>
      <left>
        <color indexed="63"/>
      </left>
      <right style="thin"/>
      <top style="thick"/>
      <bottom style="thick"/>
    </border>
    <border>
      <left>
        <color indexed="63"/>
      </left>
      <right>
        <color indexed="63"/>
      </right>
      <top style="thick"/>
      <bottom>
        <color indexed="63"/>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n"/>
      <right>
        <color indexed="63"/>
      </right>
      <top style="thick"/>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94">
    <xf numFmtId="0" fontId="0" fillId="0" borderId="0" xfId="0" applyAlignment="1">
      <alignment/>
    </xf>
    <xf numFmtId="0" fontId="1" fillId="0" borderId="0" xfId="0" applyFont="1" applyAlignment="1" applyProtection="1">
      <alignment vertical="center"/>
      <protection/>
    </xf>
    <xf numFmtId="177" fontId="2" fillId="33" borderId="10" xfId="0" applyNumberFormat="1" applyFont="1" applyFill="1" applyBorder="1" applyAlignment="1" applyProtection="1">
      <alignment horizontal="center" vertical="center" wrapText="1"/>
      <protection/>
    </xf>
    <xf numFmtId="177" fontId="2" fillId="33" borderId="11" xfId="0" applyNumberFormat="1" applyFont="1" applyFill="1" applyBorder="1" applyAlignment="1" applyProtection="1">
      <alignment horizontal="center" vertical="center" wrapText="1"/>
      <protection/>
    </xf>
    <xf numFmtId="49" fontId="2" fillId="34" borderId="12" xfId="0" applyNumberFormat="1"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1" fontId="2" fillId="34" borderId="13" xfId="0" applyNumberFormat="1"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wrapText="1"/>
      <protection/>
    </xf>
    <xf numFmtId="1" fontId="2" fillId="34" borderId="13" xfId="0" applyNumberFormat="1"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protection/>
    </xf>
    <xf numFmtId="3" fontId="2" fillId="34" borderId="13"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1" fontId="2" fillId="34" borderId="11"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1" fontId="2" fillId="34" borderId="15" xfId="0" applyNumberFormat="1" applyFont="1" applyFill="1" applyBorder="1" applyAlignment="1" applyProtection="1">
      <alignment horizontal="center" vertical="center"/>
      <protection/>
    </xf>
    <xf numFmtId="0" fontId="2" fillId="34" borderId="16" xfId="0" applyFont="1" applyFill="1" applyBorder="1" applyAlignment="1" applyProtection="1">
      <alignment horizontal="center" vertical="center"/>
      <protection/>
    </xf>
    <xf numFmtId="184" fontId="1" fillId="35" borderId="15" xfId="0" applyNumberFormat="1" applyFont="1" applyFill="1" applyBorder="1" applyAlignment="1" applyProtection="1">
      <alignment horizontal="center" vertical="center"/>
      <protection/>
    </xf>
    <xf numFmtId="0" fontId="2" fillId="0" borderId="0" xfId="0" applyFont="1" applyBorder="1" applyAlignment="1" applyProtection="1">
      <alignment vertical="top" wrapText="1"/>
      <protection/>
    </xf>
    <xf numFmtId="0" fontId="1" fillId="0" borderId="0" xfId="0" applyFont="1" applyBorder="1" applyAlignment="1" applyProtection="1">
      <alignment vertical="top" wrapText="1"/>
      <protection/>
    </xf>
    <xf numFmtId="0" fontId="2"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2" fillId="0" borderId="0" xfId="0" applyFont="1" applyAlignment="1" applyProtection="1">
      <alignment vertical="center"/>
      <protection/>
    </xf>
    <xf numFmtId="0" fontId="54" fillId="36" borderId="17" xfId="0" applyNumberFormat="1" applyFont="1" applyFill="1" applyBorder="1" applyAlignment="1" applyProtection="1">
      <alignment horizontal="center" vertical="center"/>
      <protection/>
    </xf>
    <xf numFmtId="0" fontId="54" fillId="36" borderId="12" xfId="0" applyNumberFormat="1" applyFont="1" applyFill="1" applyBorder="1" applyAlignment="1" applyProtection="1">
      <alignment horizontal="center" vertical="center"/>
      <protection/>
    </xf>
    <xf numFmtId="0" fontId="54" fillId="36" borderId="10" xfId="0" applyNumberFormat="1" applyFont="1" applyFill="1" applyBorder="1" applyAlignment="1" applyProtection="1">
      <alignment horizontal="center" vertical="center"/>
      <protection/>
    </xf>
    <xf numFmtId="0" fontId="54" fillId="37" borderId="18" xfId="0" applyNumberFormat="1" applyFont="1" applyFill="1" applyBorder="1" applyAlignment="1" applyProtection="1">
      <alignment horizontal="center" vertical="center"/>
      <protection/>
    </xf>
    <xf numFmtId="0" fontId="55" fillId="34" borderId="19" xfId="53" applyFont="1" applyFill="1" applyBorder="1" applyAlignment="1" applyProtection="1">
      <alignment horizontal="center" vertical="center"/>
      <protection/>
    </xf>
    <xf numFmtId="0" fontId="55" fillId="34" borderId="20" xfId="53" applyFont="1" applyFill="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38" borderId="21" xfId="0" applyFont="1" applyFill="1" applyBorder="1" applyAlignment="1" applyProtection="1">
      <alignment horizontal="center" vertical="center"/>
      <protection/>
    </xf>
    <xf numFmtId="0" fontId="2" fillId="38" borderId="22" xfId="0" applyFont="1" applyFill="1" applyBorder="1" applyAlignment="1" applyProtection="1">
      <alignment horizontal="center" vertical="center"/>
      <protection/>
    </xf>
    <xf numFmtId="0" fontId="2" fillId="38" borderId="22" xfId="0" applyFont="1" applyFill="1" applyBorder="1" applyAlignment="1" applyProtection="1">
      <alignment horizontal="center" vertical="center" wrapText="1"/>
      <protection/>
    </xf>
    <xf numFmtId="0" fontId="2" fillId="38" borderId="23" xfId="0" applyFont="1" applyFill="1" applyBorder="1" applyAlignment="1" applyProtection="1">
      <alignment horizontal="center" vertical="center" wrapText="1"/>
      <protection/>
    </xf>
    <xf numFmtId="49" fontId="2" fillId="34" borderId="24" xfId="0" applyNumberFormat="1" applyFont="1" applyFill="1" applyBorder="1" applyAlignment="1" applyProtection="1">
      <alignment horizontal="center" vertical="center"/>
      <protection/>
    </xf>
    <xf numFmtId="0" fontId="2" fillId="34" borderId="25" xfId="0" applyFont="1" applyFill="1" applyBorder="1" applyAlignment="1" applyProtection="1">
      <alignment horizontal="center" vertical="center"/>
      <protection/>
    </xf>
    <xf numFmtId="1" fontId="2" fillId="34" borderId="25" xfId="0" applyNumberFormat="1" applyFont="1" applyFill="1" applyBorder="1" applyAlignment="1" applyProtection="1">
      <alignment horizontal="center" vertical="center"/>
      <protection/>
    </xf>
    <xf numFmtId="0" fontId="55" fillId="34" borderId="26" xfId="53" applyFont="1" applyFill="1" applyBorder="1" applyAlignment="1" applyProtection="1">
      <alignment horizontal="center" vertical="center"/>
      <protection/>
    </xf>
    <xf numFmtId="177" fontId="2" fillId="33" borderId="27" xfId="0" applyNumberFormat="1" applyFont="1" applyFill="1" applyBorder="1" applyAlignment="1" applyProtection="1">
      <alignment horizontal="center" vertical="center" wrapText="1"/>
      <protection/>
    </xf>
    <xf numFmtId="178" fontId="2" fillId="35" borderId="28" xfId="0" applyNumberFormat="1" applyFont="1" applyFill="1" applyBorder="1" applyAlignment="1" applyProtection="1">
      <alignment horizontal="center" vertical="center"/>
      <protection/>
    </xf>
    <xf numFmtId="178" fontId="1" fillId="35" borderId="12" xfId="0" applyNumberFormat="1" applyFont="1" applyFill="1" applyBorder="1" applyAlignment="1" applyProtection="1">
      <alignment horizontal="center" vertical="center" wrapText="1"/>
      <protection/>
    </xf>
    <xf numFmtId="178" fontId="1" fillId="35" borderId="21" xfId="0" applyNumberFormat="1" applyFont="1" applyFill="1" applyBorder="1" applyAlignment="1" applyProtection="1">
      <alignment horizontal="center" vertical="center" wrapText="1"/>
      <protection/>
    </xf>
    <xf numFmtId="178" fontId="1" fillId="35" borderId="17" xfId="0" applyNumberFormat="1" applyFont="1" applyFill="1" applyBorder="1" applyAlignment="1" applyProtection="1">
      <alignment horizontal="center" vertical="center" wrapText="1"/>
      <protection/>
    </xf>
    <xf numFmtId="0" fontId="1" fillId="0" borderId="26"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178" fontId="1" fillId="35" borderId="15" xfId="0" applyNumberFormat="1" applyFont="1" applyFill="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54" fillId="36" borderId="30" xfId="0" applyNumberFormat="1" applyFont="1" applyFill="1" applyBorder="1" applyAlignment="1" applyProtection="1">
      <alignment horizontal="center" vertical="center"/>
      <protection/>
    </xf>
    <xf numFmtId="0" fontId="54" fillId="36" borderId="31" xfId="0" applyNumberFormat="1" applyFont="1" applyFill="1" applyBorder="1" applyAlignment="1" applyProtection="1">
      <alignment horizontal="center" vertical="center"/>
      <protection/>
    </xf>
    <xf numFmtId="0" fontId="54" fillId="36" borderId="32" xfId="0" applyNumberFormat="1" applyFont="1" applyFill="1" applyBorder="1" applyAlignment="1" applyProtection="1">
      <alignment horizontal="center" vertical="center"/>
      <protection/>
    </xf>
    <xf numFmtId="0" fontId="56" fillId="37" borderId="33" xfId="0" applyNumberFormat="1" applyFont="1" applyFill="1" applyBorder="1" applyAlignment="1" applyProtection="1">
      <alignment horizontal="center" vertical="center"/>
      <protection/>
    </xf>
    <xf numFmtId="178" fontId="1" fillId="38" borderId="33" xfId="0" applyNumberFormat="1" applyFont="1" applyFill="1" applyBorder="1" applyAlignment="1" applyProtection="1">
      <alignment horizontal="center" vertical="center"/>
      <protection/>
    </xf>
    <xf numFmtId="0" fontId="1" fillId="38" borderId="16" xfId="0" applyNumberFormat="1" applyFont="1" applyFill="1" applyBorder="1" applyAlignment="1" applyProtection="1">
      <alignment horizontal="center" vertical="center"/>
      <protection/>
    </xf>
    <xf numFmtId="178" fontId="5" fillId="39" borderId="29" xfId="0" applyNumberFormat="1" applyFont="1" applyFill="1" applyBorder="1" applyAlignment="1" applyProtection="1">
      <alignment horizontal="center" vertical="center" wrapText="1"/>
      <protection/>
    </xf>
    <xf numFmtId="0" fontId="1" fillId="39" borderId="34" xfId="0" applyNumberFormat="1" applyFont="1" applyFill="1" applyBorder="1" applyAlignment="1" applyProtection="1">
      <alignment horizontal="center" vertical="center" wrapText="1"/>
      <protection/>
    </xf>
    <xf numFmtId="178" fontId="5" fillId="39" borderId="13" xfId="0" applyNumberFormat="1" applyFont="1" applyFill="1" applyBorder="1" applyAlignment="1" applyProtection="1">
      <alignment horizontal="center" vertical="center" wrapText="1"/>
      <protection/>
    </xf>
    <xf numFmtId="0" fontId="1" fillId="39" borderId="19" xfId="0" applyNumberFormat="1" applyFont="1" applyFill="1" applyBorder="1" applyAlignment="1" applyProtection="1">
      <alignment horizontal="center" vertical="center" wrapText="1"/>
      <protection/>
    </xf>
    <xf numFmtId="178" fontId="5" fillId="39" borderId="22" xfId="0" applyNumberFormat="1" applyFont="1" applyFill="1" applyBorder="1" applyAlignment="1" applyProtection="1">
      <alignment horizontal="center" vertical="center" wrapText="1"/>
      <protection/>
    </xf>
    <xf numFmtId="0" fontId="1" fillId="38" borderId="33" xfId="0" applyFont="1" applyFill="1" applyBorder="1" applyAlignment="1" applyProtection="1">
      <alignment horizontal="center" vertical="center"/>
      <protection/>
    </xf>
    <xf numFmtId="0" fontId="2" fillId="38" borderId="16" xfId="0" applyFont="1" applyFill="1" applyBorder="1" applyAlignment="1" applyProtection="1">
      <alignment horizontal="center" vertical="center"/>
      <protection/>
    </xf>
    <xf numFmtId="0" fontId="0" fillId="38" borderId="33" xfId="0" applyFont="1" applyFill="1" applyBorder="1" applyAlignment="1" applyProtection="1">
      <alignment horizontal="center" vertical="center"/>
      <protection/>
    </xf>
    <xf numFmtId="0" fontId="56" fillId="38" borderId="16" xfId="0" applyFont="1" applyFill="1" applyBorder="1" applyAlignment="1" applyProtection="1">
      <alignment horizontal="center" vertical="center"/>
      <protection/>
    </xf>
    <xf numFmtId="49" fontId="1" fillId="40" borderId="13" xfId="0" applyNumberFormat="1" applyFont="1" applyFill="1" applyBorder="1" applyAlignment="1" applyProtection="1">
      <alignment horizontal="center" vertical="center" wrapText="1"/>
      <protection locked="0"/>
    </xf>
    <xf numFmtId="49" fontId="1" fillId="40" borderId="31" xfId="0" applyNumberFormat="1" applyFont="1" applyFill="1" applyBorder="1" applyAlignment="1" applyProtection="1">
      <alignment horizontal="center" vertical="center" wrapText="1"/>
      <protection locked="0"/>
    </xf>
    <xf numFmtId="49" fontId="1" fillId="40" borderId="29" xfId="0" applyNumberFormat="1" applyFont="1" applyFill="1" applyBorder="1" applyAlignment="1" applyProtection="1">
      <alignment horizontal="center" vertical="center" wrapText="1"/>
      <protection locked="0"/>
    </xf>
    <xf numFmtId="49" fontId="1" fillId="40" borderId="30" xfId="0" applyNumberFormat="1" applyFont="1" applyFill="1" applyBorder="1" applyAlignment="1" applyProtection="1">
      <alignment horizontal="center" vertical="center" wrapText="1"/>
      <protection locked="0"/>
    </xf>
    <xf numFmtId="49" fontId="1" fillId="40" borderId="27" xfId="0" applyNumberFormat="1" applyFont="1" applyFill="1" applyBorder="1" applyAlignment="1" applyProtection="1">
      <alignment horizontal="center" vertical="center" wrapText="1"/>
      <protection locked="0"/>
    </xf>
    <xf numFmtId="49" fontId="1" fillId="35" borderId="15" xfId="0" applyNumberFormat="1" applyFont="1" applyFill="1" applyBorder="1" applyAlignment="1" applyProtection="1">
      <alignment horizontal="center" vertical="center"/>
      <protection/>
    </xf>
    <xf numFmtId="49" fontId="1" fillId="40" borderId="11" xfId="0" applyNumberFormat="1" applyFont="1" applyFill="1" applyBorder="1" applyAlignment="1" applyProtection="1">
      <alignment horizontal="center" vertical="center" wrapText="1"/>
      <protection locked="0"/>
    </xf>
    <xf numFmtId="0" fontId="0" fillId="41" borderId="0" xfId="0" applyFont="1" applyFill="1" applyAlignment="1" applyProtection="1">
      <alignment vertical="top" wrapText="1"/>
      <protection/>
    </xf>
    <xf numFmtId="177" fontId="2" fillId="33" borderId="35" xfId="0" applyNumberFormat="1" applyFont="1" applyFill="1" applyBorder="1" applyAlignment="1" applyProtection="1">
      <alignment horizontal="center" vertical="center" wrapText="1"/>
      <protection/>
    </xf>
    <xf numFmtId="0" fontId="54" fillId="36" borderId="36" xfId="0" applyNumberFormat="1" applyFont="1" applyFill="1" applyBorder="1" applyAlignment="1" applyProtection="1">
      <alignment horizontal="center" vertical="center"/>
      <protection/>
    </xf>
    <xf numFmtId="0" fontId="54" fillId="36" borderId="37" xfId="0" applyNumberFormat="1" applyFont="1" applyFill="1" applyBorder="1" applyAlignment="1" applyProtection="1">
      <alignment horizontal="center" vertical="center"/>
      <protection/>
    </xf>
    <xf numFmtId="0" fontId="54" fillId="36" borderId="35" xfId="0" applyNumberFormat="1" applyFont="1" applyFill="1" applyBorder="1" applyAlignment="1" applyProtection="1">
      <alignment horizontal="center" vertical="center"/>
      <protection/>
    </xf>
    <xf numFmtId="0" fontId="54" fillId="37" borderId="14" xfId="0" applyNumberFormat="1" applyFont="1" applyFill="1" applyBorder="1" applyAlignment="1" applyProtection="1">
      <alignment horizontal="center" vertical="center"/>
      <protection/>
    </xf>
    <xf numFmtId="0" fontId="54" fillId="36" borderId="29" xfId="0" applyNumberFormat="1" applyFont="1" applyFill="1" applyBorder="1" applyAlignment="1" applyProtection="1">
      <alignment horizontal="center" vertical="center"/>
      <protection/>
    </xf>
    <xf numFmtId="0" fontId="54" fillId="36" borderId="13" xfId="0" applyNumberFormat="1" applyFont="1" applyFill="1" applyBorder="1" applyAlignment="1" applyProtection="1">
      <alignment horizontal="center" vertical="center"/>
      <protection/>
    </xf>
    <xf numFmtId="0" fontId="54" fillId="36" borderId="11" xfId="0" applyNumberFormat="1" applyFont="1" applyFill="1" applyBorder="1" applyAlignment="1" applyProtection="1">
      <alignment horizontal="center" vertical="center"/>
      <protection/>
    </xf>
    <xf numFmtId="0" fontId="54" fillId="37" borderId="38" xfId="0" applyNumberFormat="1" applyFont="1" applyFill="1" applyBorder="1" applyAlignment="1" applyProtection="1">
      <alignment horizontal="center" vertical="center"/>
      <protection/>
    </xf>
    <xf numFmtId="0" fontId="1" fillId="39" borderId="39" xfId="0" applyNumberFormat="1" applyFont="1" applyFill="1" applyBorder="1" applyAlignment="1" applyProtection="1">
      <alignment horizontal="center" vertical="center" wrapText="1"/>
      <protection/>
    </xf>
    <xf numFmtId="0" fontId="1" fillId="39" borderId="40" xfId="0" applyNumberFormat="1" applyFont="1" applyFill="1" applyBorder="1" applyAlignment="1" applyProtection="1">
      <alignment horizontal="center" vertical="center" wrapText="1"/>
      <protection/>
    </xf>
    <xf numFmtId="0" fontId="1" fillId="39" borderId="25" xfId="0" applyNumberFormat="1" applyFont="1" applyFill="1" applyBorder="1" applyAlignment="1" applyProtection="1">
      <alignment horizontal="center" vertical="center" wrapText="1"/>
      <protection/>
    </xf>
    <xf numFmtId="0" fontId="1" fillId="39" borderId="13" xfId="0" applyNumberFormat="1" applyFont="1" applyFill="1" applyBorder="1" applyAlignment="1" applyProtection="1">
      <alignment horizontal="center" vertical="center" wrapText="1"/>
      <protection/>
    </xf>
    <xf numFmtId="0" fontId="1" fillId="38" borderId="41" xfId="0" applyNumberFormat="1" applyFont="1" applyFill="1" applyBorder="1" applyAlignment="1" applyProtection="1">
      <alignment horizontal="center" vertical="center"/>
      <protection/>
    </xf>
    <xf numFmtId="49" fontId="46" fillId="40" borderId="31" xfId="53" applyNumberFormat="1" applyFill="1" applyBorder="1" applyAlignment="1" applyProtection="1">
      <alignment horizontal="center" vertical="center" wrapText="1"/>
      <protection locked="0"/>
    </xf>
    <xf numFmtId="0" fontId="0" fillId="41" borderId="0" xfId="0" applyFill="1" applyAlignment="1" applyProtection="1">
      <alignment vertical="top"/>
      <protection/>
    </xf>
    <xf numFmtId="0" fontId="0" fillId="41" borderId="0" xfId="0" applyFill="1" applyAlignment="1" applyProtection="1">
      <alignment horizontal="left" vertical="top"/>
      <protection/>
    </xf>
    <xf numFmtId="0" fontId="7" fillId="41" borderId="0" xfId="0" applyFont="1" applyFill="1" applyAlignment="1" applyProtection="1">
      <alignment vertical="top"/>
      <protection/>
    </xf>
    <xf numFmtId="0" fontId="0" fillId="41" borderId="0" xfId="0" applyFill="1" applyBorder="1" applyAlignment="1" applyProtection="1">
      <alignment vertical="top"/>
      <protection/>
    </xf>
    <xf numFmtId="0" fontId="46" fillId="41" borderId="0" xfId="53" applyFill="1" applyAlignment="1" applyProtection="1">
      <alignment vertical="top"/>
      <protection/>
    </xf>
    <xf numFmtId="0" fontId="57" fillId="41" borderId="0" xfId="0" applyFont="1" applyFill="1" applyAlignment="1">
      <alignment vertical="top" wrapText="1"/>
    </xf>
    <xf numFmtId="0" fontId="46" fillId="41" borderId="0" xfId="53" applyFill="1" applyAlignment="1" applyProtection="1">
      <alignment vertical="top" wrapText="1"/>
      <protection/>
    </xf>
    <xf numFmtId="0" fontId="7" fillId="41" borderId="0" xfId="0" applyFont="1" applyFill="1" applyAlignment="1" applyProtection="1">
      <alignment horizontal="left" vertical="top"/>
      <protection/>
    </xf>
    <xf numFmtId="0" fontId="7" fillId="41" borderId="0" xfId="0" applyFont="1" applyFill="1" applyBorder="1" applyAlignment="1" applyProtection="1">
      <alignment vertical="top"/>
      <protection/>
    </xf>
    <xf numFmtId="0" fontId="9" fillId="41" borderId="0" xfId="0" applyFont="1" applyFill="1" applyAlignment="1">
      <alignment vertical="top"/>
    </xf>
    <xf numFmtId="0" fontId="9" fillId="41" borderId="0" xfId="0" applyFont="1" applyFill="1" applyAlignment="1">
      <alignment vertical="top" wrapText="1"/>
    </xf>
    <xf numFmtId="177" fontId="2" fillId="33" borderId="10" xfId="0" applyNumberFormat="1" applyFont="1" applyFill="1" applyBorder="1" applyAlignment="1" applyProtection="1">
      <alignment horizontal="center" vertical="center" wrapText="1"/>
      <protection/>
    </xf>
    <xf numFmtId="177" fontId="2" fillId="33" borderId="11" xfId="0" applyNumberFormat="1" applyFont="1" applyFill="1" applyBorder="1" applyAlignment="1" applyProtection="1">
      <alignment horizontal="center" vertical="center" wrapText="1"/>
      <protection/>
    </xf>
    <xf numFmtId="1" fontId="2" fillId="34" borderId="29" xfId="0" applyNumberFormat="1" applyFont="1" applyFill="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2" fillId="38" borderId="10" xfId="0" applyFont="1" applyFill="1" applyBorder="1" applyAlignment="1" applyProtection="1">
      <alignment horizontal="center" vertical="center"/>
      <protection/>
    </xf>
    <xf numFmtId="0" fontId="2" fillId="38" borderId="11" xfId="0" applyFont="1" applyFill="1" applyBorder="1" applyAlignment="1" applyProtection="1">
      <alignment horizontal="center" vertical="center"/>
      <protection/>
    </xf>
    <xf numFmtId="0" fontId="2" fillId="38" borderId="11" xfId="0" applyFont="1" applyFill="1" applyBorder="1" applyAlignment="1" applyProtection="1">
      <alignment horizontal="center" vertical="center" wrapText="1"/>
      <protection/>
    </xf>
    <xf numFmtId="0" fontId="2" fillId="34" borderId="41" xfId="0" applyFont="1" applyFill="1" applyBorder="1" applyAlignment="1" applyProtection="1">
      <alignment horizontal="center" vertical="center"/>
      <protection/>
    </xf>
    <xf numFmtId="1" fontId="2" fillId="34" borderId="41" xfId="0" applyNumberFormat="1" applyFont="1" applyFill="1" applyBorder="1" applyAlignment="1" applyProtection="1">
      <alignment horizontal="center" vertical="center"/>
      <protection/>
    </xf>
    <xf numFmtId="184" fontId="1" fillId="35" borderId="41" xfId="0" applyNumberFormat="1" applyFont="1" applyFill="1" applyBorder="1" applyAlignment="1" applyProtection="1">
      <alignment horizontal="center" vertical="center"/>
      <protection/>
    </xf>
    <xf numFmtId="178" fontId="1" fillId="35" borderId="41" xfId="0" applyNumberFormat="1" applyFont="1" applyFill="1" applyBorder="1" applyAlignment="1" applyProtection="1">
      <alignment horizontal="center" vertical="center"/>
      <protection/>
    </xf>
    <xf numFmtId="0" fontId="1" fillId="38" borderId="41" xfId="0" applyFont="1" applyFill="1" applyBorder="1" applyAlignment="1" applyProtection="1">
      <alignment horizontal="center" vertical="center"/>
      <protection/>
    </xf>
    <xf numFmtId="0" fontId="2" fillId="38" borderId="38" xfId="0" applyFont="1" applyFill="1" applyBorder="1" applyAlignment="1" applyProtection="1">
      <alignment horizontal="center" vertical="center"/>
      <protection/>
    </xf>
    <xf numFmtId="0" fontId="2" fillId="38" borderId="20" xfId="0" applyFont="1" applyFill="1" applyBorder="1" applyAlignment="1" applyProtection="1">
      <alignment horizontal="center" vertical="center"/>
      <protection/>
    </xf>
    <xf numFmtId="0" fontId="2" fillId="34" borderId="34" xfId="0" applyFont="1" applyFill="1" applyBorder="1" applyAlignment="1" applyProtection="1">
      <alignment horizontal="center" vertical="center"/>
      <protection/>
    </xf>
    <xf numFmtId="0" fontId="2" fillId="34" borderId="19" xfId="0" applyFont="1" applyFill="1" applyBorder="1" applyAlignment="1" applyProtection="1">
      <alignment horizontal="center" vertical="center"/>
      <protection/>
    </xf>
    <xf numFmtId="0" fontId="2" fillId="34" borderId="28" xfId="0" applyFont="1" applyFill="1" applyBorder="1" applyAlignment="1" applyProtection="1">
      <alignment horizontal="center" vertical="center"/>
      <protection/>
    </xf>
    <xf numFmtId="0" fontId="2" fillId="34" borderId="38" xfId="0" applyFont="1" applyFill="1" applyBorder="1" applyAlignment="1" applyProtection="1">
      <alignment horizontal="center" vertical="center"/>
      <protection/>
    </xf>
    <xf numFmtId="0" fontId="54" fillId="37" borderId="28" xfId="0" applyNumberFormat="1" applyFont="1" applyFill="1" applyBorder="1" applyAlignment="1" applyProtection="1">
      <alignment horizontal="center" vertical="center"/>
      <protection/>
    </xf>
    <xf numFmtId="0" fontId="8" fillId="41" borderId="0" xfId="0" applyFont="1" applyFill="1" applyAlignment="1" applyProtection="1">
      <alignment horizontal="left" vertical="top"/>
      <protection/>
    </xf>
    <xf numFmtId="177" fontId="2" fillId="33" borderId="27" xfId="0" applyNumberFormat="1" applyFont="1" applyFill="1" applyBorder="1" applyAlignment="1" applyProtection="1">
      <alignment horizontal="center" vertical="center" wrapText="1"/>
      <protection/>
    </xf>
    <xf numFmtId="177" fontId="2" fillId="33" borderId="42" xfId="0" applyNumberFormat="1" applyFont="1" applyFill="1" applyBorder="1" applyAlignment="1" applyProtection="1">
      <alignment horizontal="center" vertical="center" wrapText="1"/>
      <protection/>
    </xf>
    <xf numFmtId="177" fontId="2" fillId="33" borderId="43" xfId="0" applyNumberFormat="1" applyFont="1" applyFill="1" applyBorder="1" applyAlignment="1" applyProtection="1">
      <alignment horizontal="center" vertical="center" wrapText="1"/>
      <protection/>
    </xf>
    <xf numFmtId="177" fontId="2" fillId="33" borderId="44" xfId="0" applyNumberFormat="1" applyFont="1" applyFill="1" applyBorder="1" applyAlignment="1" applyProtection="1">
      <alignment horizontal="center" vertical="center" wrapText="1"/>
      <protection/>
    </xf>
    <xf numFmtId="177" fontId="2" fillId="33" borderId="45" xfId="0" applyNumberFormat="1" applyFont="1" applyFill="1" applyBorder="1" applyAlignment="1" applyProtection="1">
      <alignment horizontal="center" vertical="center" wrapText="1"/>
      <protection/>
    </xf>
    <xf numFmtId="177" fontId="2" fillId="33" borderId="46" xfId="0" applyNumberFormat="1" applyFont="1" applyFill="1" applyBorder="1" applyAlignment="1" applyProtection="1">
      <alignment horizontal="center" vertical="center" wrapText="1"/>
      <protection/>
    </xf>
    <xf numFmtId="0" fontId="2" fillId="38" borderId="24" xfId="0" applyFont="1" applyFill="1" applyBorder="1" applyAlignment="1" applyProtection="1">
      <alignment horizontal="center" vertical="center"/>
      <protection/>
    </xf>
    <xf numFmtId="0" fontId="2" fillId="38" borderId="25" xfId="0" applyFont="1" applyFill="1" applyBorder="1" applyAlignment="1" applyProtection="1">
      <alignment horizontal="center" vertical="center"/>
      <protection/>
    </xf>
    <xf numFmtId="0" fontId="2" fillId="38" borderId="26"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55" fillId="34" borderId="13" xfId="53"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wrapText="1"/>
      <protection/>
    </xf>
    <xf numFmtId="0" fontId="2" fillId="33" borderId="48" xfId="0" applyFont="1" applyFill="1" applyBorder="1" applyAlignment="1" applyProtection="1">
      <alignment horizontal="center" vertical="center"/>
      <protection/>
    </xf>
    <xf numFmtId="0" fontId="2" fillId="33" borderId="49"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protection/>
    </xf>
    <xf numFmtId="0" fontId="2" fillId="34" borderId="29"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protection/>
    </xf>
    <xf numFmtId="0" fontId="55" fillId="34" borderId="22" xfId="53" applyFont="1" applyFill="1" applyBorder="1" applyAlignment="1" applyProtection="1">
      <alignment horizontal="center" vertical="center"/>
      <protection/>
    </xf>
    <xf numFmtId="0" fontId="55" fillId="34" borderId="29" xfId="53" applyFont="1" applyFill="1" applyBorder="1" applyAlignment="1" applyProtection="1">
      <alignment horizontal="center" vertical="center"/>
      <protection/>
    </xf>
    <xf numFmtId="177" fontId="2" fillId="33" borderId="24" xfId="0" applyNumberFormat="1" applyFont="1" applyFill="1" applyBorder="1" applyAlignment="1" applyProtection="1">
      <alignment horizontal="center" vertical="center" wrapText="1"/>
      <protection/>
    </xf>
    <xf numFmtId="177" fontId="2" fillId="33" borderId="25" xfId="0" applyNumberFormat="1" applyFont="1" applyFill="1" applyBorder="1" applyAlignment="1" applyProtection="1">
      <alignment horizontal="center" vertical="center" wrapText="1"/>
      <protection/>
    </xf>
    <xf numFmtId="0" fontId="2" fillId="34" borderId="51" xfId="0" applyFont="1" applyFill="1" applyBorder="1" applyAlignment="1" applyProtection="1">
      <alignment horizontal="center" vertical="center" wrapText="1"/>
      <protection/>
    </xf>
    <xf numFmtId="0" fontId="2" fillId="34" borderId="52" xfId="0" applyFont="1" applyFill="1" applyBorder="1" applyAlignment="1" applyProtection="1">
      <alignment horizontal="center" vertical="center"/>
      <protection/>
    </xf>
    <xf numFmtId="0" fontId="55" fillId="34" borderId="52" xfId="53"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55" fillId="34" borderId="11" xfId="53"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184" fontId="1" fillId="39" borderId="14" xfId="0" applyNumberFormat="1" applyFont="1" applyFill="1" applyBorder="1" applyAlignment="1" applyProtection="1">
      <alignment horizontal="center" vertical="center"/>
      <protection/>
    </xf>
    <xf numFmtId="184" fontId="1" fillId="39" borderId="15" xfId="0" applyNumberFormat="1" applyFont="1" applyFill="1" applyBorder="1" applyAlignment="1" applyProtection="1">
      <alignment horizontal="center" vertical="center"/>
      <protection/>
    </xf>
    <xf numFmtId="184" fontId="1" fillId="39" borderId="57" xfId="0" applyNumberFormat="1"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2" fillId="33" borderId="44" xfId="0" applyFont="1" applyFill="1" applyBorder="1" applyAlignment="1" applyProtection="1">
      <alignment horizontal="center" vertical="center"/>
      <protection/>
    </xf>
    <xf numFmtId="0" fontId="2" fillId="33" borderId="45"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6" fillId="0" borderId="59" xfId="0" applyFont="1" applyBorder="1" applyAlignment="1" applyProtection="1">
      <alignment horizontal="center" vertical="center" wrapText="1"/>
      <protection/>
    </xf>
    <xf numFmtId="0" fontId="6" fillId="0" borderId="60" xfId="0" applyFont="1" applyBorder="1" applyAlignment="1" applyProtection="1">
      <alignment horizontal="center" vertical="center" wrapText="1"/>
      <protection/>
    </xf>
    <xf numFmtId="0" fontId="6" fillId="0" borderId="61" xfId="0" applyFont="1" applyBorder="1" applyAlignment="1" applyProtection="1">
      <alignment horizontal="center" vertical="center" wrapText="1"/>
      <protection/>
    </xf>
    <xf numFmtId="0" fontId="6" fillId="0" borderId="62"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63" xfId="0" applyFont="1" applyBorder="1" applyAlignment="1" applyProtection="1">
      <alignment horizontal="center" vertical="center" wrapText="1"/>
      <protection/>
    </xf>
    <xf numFmtId="0" fontId="6" fillId="0" borderId="64" xfId="0" applyFont="1" applyBorder="1" applyAlignment="1" applyProtection="1">
      <alignment horizontal="center" vertical="center" wrapText="1"/>
      <protection/>
    </xf>
    <xf numFmtId="0" fontId="6" fillId="0" borderId="65" xfId="0" applyFont="1" applyBorder="1" applyAlignment="1" applyProtection="1">
      <alignment horizontal="center" vertical="center" wrapText="1"/>
      <protection/>
    </xf>
    <xf numFmtId="0" fontId="6" fillId="0" borderId="66" xfId="0" applyFont="1" applyBorder="1" applyAlignment="1" applyProtection="1">
      <alignment horizontal="center" vertical="center" wrapText="1"/>
      <protection/>
    </xf>
    <xf numFmtId="0" fontId="1" fillId="40" borderId="28" xfId="0" applyFont="1" applyFill="1" applyBorder="1" applyAlignment="1" applyProtection="1">
      <alignment horizontal="center" vertical="center"/>
      <protection locked="0"/>
    </xf>
    <xf numFmtId="0" fontId="0" fillId="40" borderId="41" xfId="0" applyFill="1" applyBorder="1" applyAlignment="1">
      <alignment/>
    </xf>
    <xf numFmtId="49" fontId="1" fillId="40" borderId="41" xfId="0" applyNumberFormat="1" applyFont="1" applyFill="1" applyBorder="1" applyAlignment="1" applyProtection="1">
      <alignment horizontal="center" vertical="center"/>
      <protection locked="0"/>
    </xf>
    <xf numFmtId="0" fontId="0" fillId="0" borderId="38" xfId="0" applyBorder="1" applyAlignment="1">
      <alignment/>
    </xf>
    <xf numFmtId="0" fontId="2" fillId="33" borderId="12"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177" fontId="2" fillId="33" borderId="10" xfId="0" applyNumberFormat="1" applyFont="1" applyFill="1" applyBorder="1" applyAlignment="1" applyProtection="1">
      <alignment horizontal="center" vertical="center" wrapText="1"/>
      <protection/>
    </xf>
    <xf numFmtId="177" fontId="2" fillId="33"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protection/>
    </xf>
    <xf numFmtId="177" fontId="2" fillId="33" borderId="67" xfId="0" applyNumberFormat="1" applyFont="1" applyFill="1" applyBorder="1" applyAlignment="1" applyProtection="1">
      <alignment horizontal="center" vertical="center" wrapText="1"/>
      <protection/>
    </xf>
    <xf numFmtId="0" fontId="11" fillId="41" borderId="0" xfId="0" applyFont="1" applyFill="1" applyAlignment="1" applyProtection="1">
      <alignmen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ghpointireland.com/highpointeer-of-the-year" TargetMode="External" /><Relationship Id="rId2" Type="http://schemas.openxmlformats.org/officeDocument/2006/relationships/hyperlink" Target="http://www.highpointireland.com/million-metre-challenge" TargetMode="External" /><Relationship Id="rId3" Type="http://schemas.openxmlformats.org/officeDocument/2006/relationships/hyperlink" Target="http://www.highpointireland.com/gribbon-location-hashtags" TargetMode="External" /><Relationship Id="rId4" Type="http://schemas.openxmlformats.org/officeDocument/2006/relationships/hyperlink" Target="http://www.highpointireland.com/counties-league" TargetMode="External" /><Relationship Id="rId5" Type="http://schemas.openxmlformats.org/officeDocument/2006/relationships/hyperlink" Target="http://www.highpointireland.com/provinces-league" TargetMode="External" /><Relationship Id="rId6" Type="http://schemas.openxmlformats.org/officeDocument/2006/relationships/hyperlink" Target="http://www.highpointireland.com/ten-thousand-metre-challenge" TargetMode="External" /><Relationship Id="rId7" Type="http://schemas.openxmlformats.org/officeDocument/2006/relationships/hyperlink" Target="mailto:kieron@donardmedia.com?subject=Highpointeer%20Entrant%202017"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ghpointireland.com/barrclashcame-772m.html" TargetMode="External" /><Relationship Id="rId2" Type="http://schemas.openxmlformats.org/officeDocument/2006/relationships/hyperlink" Target="http://www.highpointireland.com/coomacarrea-772m.html" TargetMode="External" /><Relationship Id="rId3" Type="http://schemas.openxmlformats.org/officeDocument/2006/relationships/hyperlink" Target="http://www.highpointireland.com/croagh-patrick-764m.html" TargetMode="External" /><Relationship Id="rId4" Type="http://schemas.openxmlformats.org/officeDocument/2006/relationships/hyperlink" Target="http://www.highpointireland.com/kippure-757m.html" TargetMode="External" /><Relationship Id="rId5" Type="http://schemas.openxmlformats.org/officeDocument/2006/relationships/hyperlink" Target="http://www.highpointireland.com/errigal-mountain-751m.html" TargetMode="External" /><Relationship Id="rId6" Type="http://schemas.openxmlformats.org/officeDocument/2006/relationships/hyperlink" Target="http://www.highpointireland.com/blackstairs-mountain-735m.html" TargetMode="External" /><Relationship Id="rId7" Type="http://schemas.openxmlformats.org/officeDocument/2006/relationships/hyperlink" Target="http://www.highpointireland.com/benbaun-729m.html" TargetMode="External" /><Relationship Id="rId8" Type="http://schemas.openxmlformats.org/officeDocument/2006/relationships/hyperlink" Target="http://www.highpointireland.com/slieve-carr-721m.html" TargetMode="External" /><Relationship Id="rId9" Type="http://schemas.openxmlformats.org/officeDocument/2006/relationships/hyperlink" Target="http://www.highpointireland.com/slievenamon-721m.html" TargetMode="External" /><Relationship Id="rId10" Type="http://schemas.openxmlformats.org/officeDocument/2006/relationships/hyperlink" Target="http://www.highpointireland.com/corranabinnia-716m.html" TargetMode="External" /><Relationship Id="rId11" Type="http://schemas.openxmlformats.org/officeDocument/2006/relationships/hyperlink" Target="http://www.highpointireland.com/knockboy-706m.html" TargetMode="External" /><Relationship Id="rId12" Type="http://schemas.openxmlformats.org/officeDocument/2006/relationships/hyperlink" Target="http://www.highpointireland.com/croaghaun-688m.html" TargetMode="External" /><Relationship Id="rId13" Type="http://schemas.openxmlformats.org/officeDocument/2006/relationships/hyperlink" Target="http://www.highpointireland.com/hungry-hill-685m.html" TargetMode="External" /><Relationship Id="rId14" Type="http://schemas.openxmlformats.org/officeDocument/2006/relationships/hyperlink" Target="http://www.highpointireland.com/maumtrasna-682m.html" TargetMode="External" /><Relationship Id="rId15" Type="http://schemas.openxmlformats.org/officeDocument/2006/relationships/hyperlink" Target="http://www.highpointireland.com/sawel-mountain-678m.html" TargetMode="External" /><Relationship Id="rId16" Type="http://schemas.openxmlformats.org/officeDocument/2006/relationships/hyperlink" Target="http://www.highpointireland.com/croaghgorm-674m.html" TargetMode="External" /><Relationship Id="rId17" Type="http://schemas.openxmlformats.org/officeDocument/2006/relationships/hyperlink" Target="http://www.highpointireland.com/slievemore-achill-island-671m.html" TargetMode="External" /><Relationship Id="rId18" Type="http://schemas.openxmlformats.org/officeDocument/2006/relationships/hyperlink" Target="http://www.highpointireland.com/slieve-muck-670m.html" TargetMode="External" /><Relationship Id="rId19" Type="http://schemas.openxmlformats.org/officeDocument/2006/relationships/hyperlink" Target="http://www.highpointireland.com/cuilcagh-665m.html" TargetMode="External" /><Relationship Id="rId20" Type="http://schemas.openxmlformats.org/officeDocument/2006/relationships/hyperlink" Target="http://www.highpointireland.com/knockowen-658m.html" TargetMode="External" /><Relationship Id="rId21" Type="http://schemas.openxmlformats.org/officeDocument/2006/relationships/hyperlink" Target="http://www.highpointireland.com/mullaghanish-649m.html" TargetMode="External" /><Relationship Id="rId22" Type="http://schemas.openxmlformats.org/officeDocument/2006/relationships/hyperlink" Target="http://www.highpointireland.com/truskmore-647m.html" TargetMode="External" /><Relationship Id="rId23" Type="http://schemas.openxmlformats.org/officeDocument/2006/relationships/hyperlink" Target="http://www.highpointireland.com/musheramore-644m.html" TargetMode="External" /><Relationship Id="rId24" Type="http://schemas.openxmlformats.org/officeDocument/2006/relationships/hyperlink" Target="http://www.highpointireland.com/truskmore-southeast-slope-631m.html" TargetMode="External" /><Relationship Id="rId25" Type="http://schemas.openxmlformats.org/officeDocument/2006/relationships/hyperlink" Target="http://www.highpointireland.com/mullaghaneany-627m.html" TargetMode="External" /><Relationship Id="rId26" Type="http://schemas.openxmlformats.org/officeDocument/2006/relationships/hyperlink" Target="http://www.highpointireland.com/slieve-snaght-615m.html" TargetMode="External" /><Relationship Id="rId27" Type="http://schemas.openxmlformats.org/officeDocument/2006/relationships/hyperlink" Target="http://www.highpointireland.com/croghan-mountain-606m.html" TargetMode="External" /><Relationship Id="rId28" Type="http://schemas.openxmlformats.org/officeDocument/2006/relationships/hyperlink" Target="http://www.highpointireland.com/garraun-598m.html" TargetMode="External" /><Relationship Id="rId29" Type="http://schemas.openxmlformats.org/officeDocument/2006/relationships/hyperlink" Target="http://www.highpointireland.com/slieve-league-595m.html" TargetMode="External" /><Relationship Id="rId30" Type="http://schemas.openxmlformats.org/officeDocument/2006/relationships/hyperlink" Target="http://www.highpointireland.com/slieve-foye-589m.html" TargetMode="External" /><Relationship Id="rId31" Type="http://schemas.openxmlformats.org/officeDocument/2006/relationships/hyperlink" Target="http://www.highpointireland.com/glendoo-mountain-586m.html" TargetMode="External" /><Relationship Id="rId32" Type="http://schemas.openxmlformats.org/officeDocument/2006/relationships/hyperlink" Target="http://www.highpointireland.com/slieve-anierin-585m.html" TargetMode="External" /><Relationship Id="rId33" Type="http://schemas.openxmlformats.org/officeDocument/2006/relationships/hyperlink" Target="http://www.highpointireland.com/slieve-gullion-573m.html" TargetMode="External" /><Relationship Id="rId34" Type="http://schemas.openxmlformats.org/officeDocument/2006/relationships/hyperlink" Target="http://www.highpointireland.com/oughtmore-569m.html" TargetMode="External" /><Relationship Id="rId35" Type="http://schemas.openxmlformats.org/officeDocument/2006/relationships/hyperlink" Target="http://www.highpointireland.com/trostan-550m.html" TargetMode="External" /><Relationship Id="rId36" Type="http://schemas.openxmlformats.org/officeDocument/2006/relationships/hyperlink" Target="http://www.highpointireland.com/shehy-more-546m.html" TargetMode="External" /><Relationship Id="rId37" Type="http://schemas.openxmlformats.org/officeDocument/2006/relationships/hyperlink" Target="http://www.highpointireland.com/knockalongy-544m.html" TargetMode="External" /><Relationship Id="rId38" Type="http://schemas.openxmlformats.org/officeDocument/2006/relationships/hyperlink" Target="http://www.highpointireland.com/slievenanee-543m.html" TargetMode="External" /><Relationship Id="rId39" Type="http://schemas.openxmlformats.org/officeDocument/2006/relationships/hyperlink" Target="http://www.highpointireland.com/corraun-hill-east-top-541m.html" TargetMode="External" /><Relationship Id="rId40" Type="http://schemas.openxmlformats.org/officeDocument/2006/relationships/hyperlink" Target="http://www.highpointireland.com/moylenanav-539m.html" TargetMode="External" /><Relationship Id="rId41" Type="http://schemas.openxmlformats.org/officeDocument/2006/relationships/hyperlink" Target="http://www.highpointireland.com/nowen-hill-535m.html" TargetMode="External" /><Relationship Id="rId42" Type="http://schemas.openxmlformats.org/officeDocument/2006/relationships/hyperlink" Target="http://www.highpointireland.com/slieve-croob-534m.html" TargetMode="External" /><Relationship Id="rId43" Type="http://schemas.openxmlformats.org/officeDocument/2006/relationships/hyperlink" Target="http://www.highpointireland.com/moylussa-532m.html" TargetMode="External" /><Relationship Id="rId44" Type="http://schemas.openxmlformats.org/officeDocument/2006/relationships/hyperlink" Target="http://www.highpointireland.com/seefin-mountain-528m.html" TargetMode="External" /><Relationship Id="rId45" Type="http://schemas.openxmlformats.org/officeDocument/2006/relationships/hyperlink" Target="http://www.highpointireland.com/arderin-527m.html" TargetMode="External" /><Relationship Id="rId46" Type="http://schemas.openxmlformats.org/officeDocument/2006/relationships/hyperlink" Target="http://www.highpointireland.com/arroo-523m.html" TargetMode="External" /><Relationship Id="rId47" Type="http://schemas.openxmlformats.org/officeDocument/2006/relationships/hyperlink" Target="http://www.highpointireland.com/mount-eagle-516m.html" TargetMode="External" /><Relationship Id="rId48" Type="http://schemas.openxmlformats.org/officeDocument/2006/relationships/hyperlink" Target="http://www.highpointireland.com/brandon-hill-515m.html" TargetMode="External" /><Relationship Id="rId49" Type="http://schemas.openxmlformats.org/officeDocument/2006/relationships/hyperlink" Target="http://www.highpointireland.com/coomagearlahy-506m.html" TargetMode="External" /><Relationship Id="rId50" Type="http://schemas.openxmlformats.org/officeDocument/2006/relationships/hyperlink" Target="http://www.highpointireland.com/raghtin-more-502m.html" TargetMode="External" /><Relationship Id="rId51" Type="http://schemas.openxmlformats.org/officeDocument/2006/relationships/hyperlink" Target="http://www.highpointireland.com/foilclogh-497m.html" TargetMode="External" /><Relationship Id="rId52" Type="http://schemas.openxmlformats.org/officeDocument/2006/relationships/hyperlink" Target="http://www.highpointireland.com/bulbin-494m.html" TargetMode="External" /><Relationship Id="rId53" Type="http://schemas.openxmlformats.org/officeDocument/2006/relationships/hyperlink" Target="http://www.highpointireland.com/knockoura-490m.html" TargetMode="External" /><Relationship Id="rId54" Type="http://schemas.openxmlformats.org/officeDocument/2006/relationships/hyperlink" Target="http://www.highpointireland.com/devilsbit-mountain-480m.html" TargetMode="External" /><Relationship Id="rId55" Type="http://schemas.openxmlformats.org/officeDocument/2006/relationships/hyperlink" Target="http://www.highpointireland.com/divis-478m.html" TargetMode="External" /><Relationship Id="rId56" Type="http://schemas.openxmlformats.org/officeDocument/2006/relationships/hyperlink" Target="http://www.highpointireland.com/agnews-hill-474m.html" TargetMode="External" /><Relationship Id="rId57" Type="http://schemas.openxmlformats.org/officeDocument/2006/relationships/hyperlink" Target="http://www.highpointireland.com/divis-west-slope-470m.html" TargetMode="External" /><Relationship Id="rId58" Type="http://schemas.openxmlformats.org/officeDocument/2006/relationships/hyperlink" Target="http://www.highpointireland.com/loughsalt-mountain-469m.html" TargetMode="External" /><Relationship Id="rId59" Type="http://schemas.openxmlformats.org/officeDocument/2006/relationships/hyperlink" Target="http://www.highpointireland.com/minaun-466m.html" TargetMode="External" /><Relationship Id="rId60" Type="http://schemas.openxmlformats.org/officeDocument/2006/relationships/hyperlink" Target="http://www.highpointireland.com/slievereagh-465m.html" TargetMode="External" /><Relationship Id="rId61" Type="http://schemas.openxmlformats.org/officeDocument/2006/relationships/hyperlink" Target="http://www.highpointireland.com/crockauns-463m.html" TargetMode="External" /><Relationship Id="rId62" Type="http://schemas.openxmlformats.org/officeDocument/2006/relationships/hyperlink" Target="http://www.highpointireland.com/knockmore-462m.html" TargetMode="External" /><Relationship Id="rId63" Type="http://schemas.openxmlformats.org/officeDocument/2006/relationships/hyperlink" Target="http://www.highpointireland.com/cullaun-460m.html" TargetMode="External" /><Relationship Id="rId64" Type="http://schemas.openxmlformats.org/officeDocument/2006/relationships/hyperlink" Target="http://www.highpointireland.com/carrane-hill-458m.html" TargetMode="External" /><Relationship Id="rId65" Type="http://schemas.openxmlformats.org/officeDocument/2006/relationships/hyperlink" Target="http://www.highpointireland.com/tountinna-457m.html" TargetMode="External" /><Relationship Id="rId66" Type="http://schemas.openxmlformats.org/officeDocument/2006/relationships/hyperlink" Target="http://www.highpointireland.com/baraveha-451m.html" TargetMode="External" /><Relationship Id="rId67" Type="http://schemas.openxmlformats.org/officeDocument/2006/relationships/hyperlink" Target="http://www.highpointireland.com/barnesmore-451m.html" TargetMode="External" /><Relationship Id="rId68" Type="http://schemas.openxmlformats.org/officeDocument/2006/relationships/hyperlink" Target="http://www.highpointireland.com/boleybrack-449m.html" TargetMode="External" /><Relationship Id="rId69" Type="http://schemas.openxmlformats.org/officeDocument/2006/relationships/hyperlink" Target="http://www.highpointireland.com/croaghmoyle-430m.html" TargetMode="External" /><Relationship Id="rId70" Type="http://schemas.openxmlformats.org/officeDocument/2006/relationships/hyperlink" Target="http://www.highpointireland.com/tievealehid-429m.html" TargetMode="External" /><Relationship Id="rId71" Type="http://schemas.openxmlformats.org/officeDocument/2006/relationships/hyperlink" Target="http://www.highpointireland.com/knocknaskagh-427m.html" TargetMode="External" /><Relationship Id="rId72" Type="http://schemas.openxmlformats.org/officeDocument/2006/relationships/hyperlink" Target="http://www.highpointireland.com/seltannasaggart-southeast-slope-412m.html" TargetMode="External" /><Relationship Id="rId73" Type="http://schemas.openxmlformats.org/officeDocument/2006/relationships/hyperlink" Target="http://www.highpointireland.com/bolus-410m.html" TargetMode="External" /><Relationship Id="rId74" Type="http://schemas.openxmlformats.org/officeDocument/2006/relationships/hyperlink" Target="http://www.highpointireland.com/mount-gabriel-407m.html" TargetMode="External" /><Relationship Id="rId75" Type="http://schemas.openxmlformats.org/officeDocument/2006/relationships/hyperlink" Target="http://www.highpointireland.com/maghera-400m.html" TargetMode="External" /><Relationship Id="rId76" Type="http://schemas.openxmlformats.org/officeDocument/2006/relationships/hyperlink" Target="http://www.highpointireland.com/belmore-mountain-398m.html" TargetMode="External" /><Relationship Id="rId77" Type="http://schemas.openxmlformats.org/officeDocument/2006/relationships/hyperlink" Target="http://www.highpointireland.com/slievecallan-391m.html" TargetMode="External" /><Relationship Id="rId78" Type="http://schemas.openxmlformats.org/officeDocument/2006/relationships/hyperlink" Target="http://www.highpointireland.com/croaghleheen-385m.html" TargetMode="External" /><Relationship Id="rId79" Type="http://schemas.openxmlformats.org/officeDocument/2006/relationships/hyperlink" Target="http://www.highpointireland.com/slieve-beagh-380m.html" TargetMode="External" /><Relationship Id="rId80" Type="http://schemas.openxmlformats.org/officeDocument/2006/relationships/hyperlink" Target="http://www.highpointireland.com/maumakeogh-379m.html" TargetMode="External" /><Relationship Id="rId81" Type="http://schemas.openxmlformats.org/officeDocument/2006/relationships/hyperlink" Target="http://www.highpointireland.com/cupidstown-hill-379m.html" TargetMode="External" /><Relationship Id="rId82" Type="http://schemas.openxmlformats.org/officeDocument/2006/relationships/hyperlink" Target="http://www.highpointireland.com/cappaghabaun-mountain-east-378m.html" TargetMode="External" /><Relationship Id="rId83" Type="http://schemas.openxmlformats.org/officeDocument/2006/relationships/hyperlink" Target="http://www.highpointireland.com/slieve-beagh-east-top-373m.html" TargetMode="External" /><Relationship Id="rId84" Type="http://schemas.openxmlformats.org/officeDocument/2006/relationships/hyperlink" Target="http://www.highpointireland.com/slievenamuck-369m.html" TargetMode="External" /><Relationship Id="rId85" Type="http://schemas.openxmlformats.org/officeDocument/2006/relationships/hyperlink" Target="http://www.highpointireland.com/culliagh-southeast-top-369m.html" TargetMode="External" /><Relationship Id="rId86" Type="http://schemas.openxmlformats.org/officeDocument/2006/relationships/hyperlink" Target="http://www.highpointireland.com/carrigatuke-365m.html" TargetMode="External" /><Relationship Id="rId87" Type="http://schemas.openxmlformats.org/officeDocument/2006/relationships/hyperlink" Target="http://www.highpointireland.com/knockalla-mountain-363m.html" TargetMode="External" /><Relationship Id="rId88" Type="http://schemas.openxmlformats.org/officeDocument/2006/relationships/hyperlink" Target="http://www.highpointireland.com/castlequin-hill-361m.html" TargetMode="External" /><Relationship Id="rId89" Type="http://schemas.openxmlformats.org/officeDocument/2006/relationships/hyperlink" Target="http://www.highpointireland.com/kesh-corann-359m.html" TargetMode="External" /><Relationship Id="rId90" Type="http://schemas.openxmlformats.org/officeDocument/2006/relationships/hyperlink" Target="http://www.highpointireland.com/shannavara-358m.html" TargetMode="External" /><Relationship Id="rId91" Type="http://schemas.openxmlformats.org/officeDocument/2006/relationships/hyperlink" Target="http://www.highpointireland.com/cnoc-mordain-354m.html" TargetMode="External" /><Relationship Id="rId92" Type="http://schemas.openxmlformats.org/officeDocument/2006/relationships/hyperlink" Target="http://www.highpointireland.com/clomantagh-hill-349m.html" TargetMode="External" /><Relationship Id="rId93" Type="http://schemas.openxmlformats.org/officeDocument/2006/relationships/hyperlink" Target="http://www.highpointireland.com/knocknasilloge-346m.html" TargetMode="External" /><Relationship Id="rId94" Type="http://schemas.openxmlformats.org/officeDocument/2006/relationships/hyperlink" Target="http://www.highpointireland.com/seefin-345m.html" TargetMode="External" /><Relationship Id="rId95" Type="http://schemas.openxmlformats.org/officeDocument/2006/relationships/hyperlink" Target="http://www.highpointireland.com/slieve-elva-344m.html" TargetMode="External" /><Relationship Id="rId96" Type="http://schemas.openxmlformats.org/officeDocument/2006/relationships/hyperlink" Target="http://www.highpointireland.com/tawnaghmore-340m.html" TargetMode="External" /><Relationship Id="rId97" Type="http://schemas.openxmlformats.org/officeDocument/2006/relationships/hyperlink" Target="http://www.highpointireland.com/knocknamuck-340m.html" TargetMode="External" /><Relationship Id="rId98" Type="http://schemas.openxmlformats.org/officeDocument/2006/relationships/hyperlink" Target="http://www.highpointireland.com/loughanleagh-339m.html" TargetMode="External" /><Relationship Id="rId99" Type="http://schemas.openxmlformats.org/officeDocument/2006/relationships/hyperlink" Target="http://www.highpointireland.com/gregory-hill-336m.html" TargetMode="External" /><Relationship Id="rId100" Type="http://schemas.openxmlformats.org/officeDocument/2006/relationships/hyperlink" Target="http://www.highpointireland.com/clogrennan-hill-336m.html" TargetMode="External" /><Relationship Id="rId101" Type="http://schemas.openxmlformats.org/officeDocument/2006/relationships/hyperlink" Target="http://www.highpointireland.com/crocknasmug-328m.html" TargetMode="External" /><Relationship Id="rId102" Type="http://schemas.openxmlformats.org/officeDocument/2006/relationships/hyperlink" Target="http://www.highpointireland.com/collin-328m.html" TargetMode="External" /><Relationship Id="rId103" Type="http://schemas.openxmlformats.org/officeDocument/2006/relationships/hyperlink" Target="http://www.highpointireland.com/slieve-glah-320m.html" TargetMode="External" /><Relationship Id="rId104" Type="http://schemas.openxmlformats.org/officeDocument/2006/relationships/hyperlink" Target="http://www.highpointireland.com/brougher-mountain-317m.html" TargetMode="External" /><Relationship Id="rId105" Type="http://schemas.openxmlformats.org/officeDocument/2006/relationships/hyperlink" Target="http://www.highpointireland.com/drumkeeragh-hill-315m.html" TargetMode="External" /><Relationship Id="rId106" Type="http://schemas.openxmlformats.org/officeDocument/2006/relationships/hyperlink" Target="http://www.highpointireland.com/carricktriss-gorse-314m.html" TargetMode="External" /><Relationship Id="rId107" Type="http://schemas.openxmlformats.org/officeDocument/2006/relationships/hyperlink" Target="http://www.highpointireland.com/knocknamaddree-313m.html" TargetMode="External" /><Relationship Id="rId108" Type="http://schemas.openxmlformats.org/officeDocument/2006/relationships/hyperlink" Target="http://www.highpointireland.com/carn-hill-312m.html" TargetMode="External" /><Relationship Id="rId109" Type="http://schemas.openxmlformats.org/officeDocument/2006/relationships/hyperlink" Target="http://www.highpointireland.com/woodcock-hill-310m.html" TargetMode="External" /><Relationship Id="rId110" Type="http://schemas.openxmlformats.org/officeDocument/2006/relationships/hyperlink" Target="http://www.highpointireland.com/keeraunnageeragh-305m.html" TargetMode="External" /><Relationship Id="rId111" Type="http://schemas.openxmlformats.org/officeDocument/2006/relationships/hyperlink" Target="http://www.highpointireland.com/carronadavderg-301m.html" TargetMode="External" /><Relationship Id="rId112" Type="http://schemas.openxmlformats.org/officeDocument/2006/relationships/hyperlink" Target="http://www.highpointireland.com/errisbeg-300m.html" TargetMode="External" /><Relationship Id="rId113" Type="http://schemas.openxmlformats.org/officeDocument/2006/relationships/hyperlink" Target="http://www.highpointireland.com/croaghmore-292m.html" TargetMode="External" /><Relationship Id="rId114" Type="http://schemas.openxmlformats.org/officeDocument/2006/relationships/hyperlink" Target="http://www.highpointireland.com/knockfeerina-288m.html" TargetMode="External" /><Relationship Id="rId115" Type="http://schemas.openxmlformats.org/officeDocument/2006/relationships/hyperlink" Target="http://www.highpointireland.com/crockalough-282m.html" TargetMode="External" /><Relationship Id="rId116" Type="http://schemas.openxmlformats.org/officeDocument/2006/relationships/hyperlink" Target="http://www.highpointireland.com/barranisky-280m.html" TargetMode="External" /><Relationship Id="rId117" Type="http://schemas.openxmlformats.org/officeDocument/2006/relationships/hyperlink" Target="http://www.highpointireland.com/corn-hill-278m.html" TargetMode="External" /><Relationship Id="rId118" Type="http://schemas.openxmlformats.org/officeDocument/2006/relationships/hyperlink" Target="http://www.highpointireland.com/slieve-na-calliagh-276m.html" TargetMode="External" /><Relationship Id="rId119" Type="http://schemas.openxmlformats.org/officeDocument/2006/relationships/hyperlink" Target="http://www.highpointireland.com/knockanallig-267m.html" TargetMode="External" /><Relationship Id="rId120" Type="http://schemas.openxmlformats.org/officeDocument/2006/relationships/hyperlink" Target="http://www.highpointireland.com/geokaun-266m.html" TargetMode="External" /><Relationship Id="rId121" Type="http://schemas.openxmlformats.org/officeDocument/2006/relationships/hyperlink" Target="http://www.highpointireland.com/slieve-bawn-262m.html" TargetMode="External" /><Relationship Id="rId122" Type="http://schemas.openxmlformats.org/officeDocument/2006/relationships/hyperlink" Target="http://www.highpointireland.com/holywell-hill-260m.html" TargetMode="External" /><Relationship Id="rId123" Type="http://schemas.openxmlformats.org/officeDocument/2006/relationships/hyperlink" Target="http://www.highpointireland.com/mullaghmeen-258m.html" TargetMode="External" /><Relationship Id="rId124" Type="http://schemas.openxmlformats.org/officeDocument/2006/relationships/hyperlink" Target="http://www.highpointireland.com/benwee-head-255m.html" TargetMode="External" /><Relationship Id="rId125" Type="http://schemas.openxmlformats.org/officeDocument/2006/relationships/hyperlink" Target="http://www.highpointireland.com/brislagh-255m.html" TargetMode="External" /><Relationship Id="rId126" Type="http://schemas.openxmlformats.org/officeDocument/2006/relationships/hyperlink" Target="http://www.highpointireland.com/cnoc-bolais-252m.html" TargetMode="External" /><Relationship Id="rId127" Type="http://schemas.openxmlformats.org/officeDocument/2006/relationships/hyperlink" Target="http://www.highpointireland.com/scariff-island-252m.html" TargetMode="External" /><Relationship Id="rId128" Type="http://schemas.openxmlformats.org/officeDocument/2006/relationships/hyperlink" Target="http://www.highpointireland.com/croaghnamaddy-252m.html" TargetMode="External" /><Relationship Id="rId129" Type="http://schemas.openxmlformats.org/officeDocument/2006/relationships/hyperlink" Target="http://www.highpointireland.com/mount-oriel-251m.html" TargetMode="External" /><Relationship Id="rId130" Type="http://schemas.openxmlformats.org/officeDocument/2006/relationships/hyperlink" Target="http://www.highpointireland.com/croaghegly-245m.html" TargetMode="External" /><Relationship Id="rId131" Type="http://schemas.openxmlformats.org/officeDocument/2006/relationships/hyperlink" Target="http://www.highpointireland.com/knocknascollop-northwest-top-244m.html" TargetMode="External" /><Relationship Id="rId132" Type="http://schemas.openxmlformats.org/officeDocument/2006/relationships/hyperlink" Target="http://www.highpointireland.com/forth-mountain-237m.html" TargetMode="External" /><Relationship Id="rId133" Type="http://schemas.openxmlformats.org/officeDocument/2006/relationships/hyperlink" Target="http://www.highpointireland.com/croghan-hill-234m.html" TargetMode="External" /><Relationship Id="rId134" Type="http://schemas.openxmlformats.org/officeDocument/2006/relationships/hyperlink" Target="http://www.highpointireland.com/dunmurry-hill-233m.html" TargetMode="External" /><Relationship Id="rId135" Type="http://schemas.openxmlformats.org/officeDocument/2006/relationships/hyperlink" Target="http://www.highpointireland.com/cluidaniller-west-top-227m.html" TargetMode="External" /><Relationship Id="rId136" Type="http://schemas.openxmlformats.org/officeDocument/2006/relationships/hyperlink" Target="http://www.highpointireland.com/murren-hill-227m.html" TargetMode="External" /><Relationship Id="rId137" Type="http://schemas.openxmlformats.org/officeDocument/2006/relationships/hyperlink" Target="http://www.highpointireland.com/inch-top-222m.html" TargetMode="External" /><Relationship Id="rId138" Type="http://schemas.openxmlformats.org/officeDocument/2006/relationships/hyperlink" Target="http://www.highpointireland.com/needles-eye-217m.html" TargetMode="External" /><Relationship Id="rId139" Type="http://schemas.openxmlformats.org/officeDocument/2006/relationships/hyperlink" Target="http://www.highpointireland.com/cairngaver-217m.html" TargetMode="External" /><Relationship Id="rId140" Type="http://schemas.openxmlformats.org/officeDocument/2006/relationships/hyperlink" Target="http://www.highpointireland.com/tearaght-island-200m.html" TargetMode="External" /><Relationship Id="rId141" Type="http://schemas.openxmlformats.org/officeDocument/2006/relationships/hyperlink" Target="http://www.highpointireland.com/knockastia-200m.html" TargetMode="External" /><Relationship Id="rId142" Type="http://schemas.openxmlformats.org/officeDocument/2006/relationships/hyperlink" Target="http://www.highpointireland.com/inishturk-191m.html" TargetMode="External" /><Relationship Id="rId143" Type="http://schemas.openxmlformats.org/officeDocument/2006/relationships/hyperlink" Target="http://www.highpointireland.com/knockbrack-176m.html" TargetMode="External" /><Relationship Id="rId144" Type="http://schemas.openxmlformats.org/officeDocument/2006/relationships/hyperlink" Target="http://www.highpointireland.com/inishnabro-175m.html" TargetMode="External" /><Relationship Id="rId145" Type="http://schemas.openxmlformats.org/officeDocument/2006/relationships/hyperlink" Target="http://www.highpointireland.com/inishtooskert-172m.html" TargetMode="External" /><Relationship Id="rId146" Type="http://schemas.openxmlformats.org/officeDocument/2006/relationships/hyperlink" Target="http://www.highpointireland.com/knockroe-168m.html" TargetMode="External" /><Relationship Id="rId147" Type="http://schemas.openxmlformats.org/officeDocument/2006/relationships/hyperlink" Target="http://www.highpointireland.com/knocknaheeny-161m.html" TargetMode="External" /><Relationship Id="rId148" Type="http://schemas.openxmlformats.org/officeDocument/2006/relationships/hyperlink" Target="http://www.highpointireland.com/cnoicin-an-tseabhaic-160m.html" TargetMode="External" /><Relationship Id="rId149" Type="http://schemas.openxmlformats.org/officeDocument/2006/relationships/hyperlink" Target="http://www.highpointireland.com/puffin-island-159m.html" TargetMode="External" /><Relationship Id="rId150" Type="http://schemas.openxmlformats.org/officeDocument/2006/relationships/hyperlink" Target="http://www.highpointireland.com/slieveard-134m.html" TargetMode="External" /><Relationship Id="rId151" Type="http://schemas.openxmlformats.org/officeDocument/2006/relationships/hyperlink" Target="http://www.highpointireland.com/inishmore-galway-123m.html" TargetMode="External" /><Relationship Id="rId152" Type="http://schemas.openxmlformats.org/officeDocument/2006/relationships/hyperlink" Target="http://www.highpointireland.com/lettermore-island-117m.html" TargetMode="External" /><Relationship Id="rId153" Type="http://schemas.openxmlformats.org/officeDocument/2006/relationships/hyperlink" Target="http://www.highpointireland.com/slievemore-sherkin-island-101m.html" TargetMode="External" /><Relationship Id="rId154" Type="http://schemas.openxmlformats.org/officeDocument/2006/relationships/hyperlink" Target="http://www.highpointireland.com/great-island-95m.html" TargetMode="External" /><Relationship Id="rId155" Type="http://schemas.openxmlformats.org/officeDocument/2006/relationships/hyperlink" Target="http://www.highpointireland.com/inishbofin-89m.html" TargetMode="External" /><Relationship Id="rId156" Type="http://schemas.openxmlformats.org/officeDocument/2006/relationships/hyperlink" Target="http://www.highpointireland.com/tory-island-83m.html" TargetMode="External" /><Relationship Id="rId157" Type="http://schemas.openxmlformats.org/officeDocument/2006/relationships/hyperlink" Target="http://www.highpointireland.com/inishmaan-79m.html" TargetMode="External" /><Relationship Id="rId158" Type="http://schemas.openxmlformats.org/officeDocument/2006/relationships/hyperlink" Target="http://www.highpointireland.com/meakstown-76m.html" TargetMode="External" /><Relationship Id="rId159" Type="http://schemas.openxmlformats.org/officeDocument/2006/relationships/hyperlink" Target="http://www.highpointireland.com/barnacranny-hill-75m.html" TargetMode="External" /><Relationship Id="rId160" Type="http://schemas.openxmlformats.org/officeDocument/2006/relationships/hyperlink" Target="http://www.highpointireland.com/boa-island-72m.html" TargetMode="External" /><Relationship Id="rId161" Type="http://schemas.openxmlformats.org/officeDocument/2006/relationships/hyperlink" Target="http://www.highpointireland.com/inishmore-fermanagh-72m.html" TargetMode="External" /><Relationship Id="rId162" Type="http://schemas.openxmlformats.org/officeDocument/2006/relationships/hyperlink" Target="http://www.highpointireland.com/crogan-ard-57m.html" TargetMode="External" /><Relationship Id="rId163" Type="http://schemas.openxmlformats.org/officeDocument/2006/relationships/hyperlink" Target="http://www.highpointireland.com/gorumna-island-53m.html" TargetMode="External" /><Relationship Id="rId164" Type="http://schemas.openxmlformats.org/officeDocument/2006/relationships/hyperlink" Target="http://www.highpointireland.com/whiddy-island-50m.html" TargetMode="External" /><Relationship Id="rId165" Type="http://schemas.openxmlformats.org/officeDocument/2006/relationships/hyperlink" Target="http://www.highpointireland.com/mullaghanattin-773m.html" TargetMode="External" /><Relationship Id="rId166" Type="http://schemas.openxmlformats.org/officeDocument/2006/relationships/hyperlink" Target="http://www.highpointireland.com/stumpa-duloigh-784m.html" TargetMode="External" /><Relationship Id="rId167" Type="http://schemas.openxmlformats.org/officeDocument/2006/relationships/hyperlink" Target="http://www.highpointireland.com/fauscoum-792m.html" TargetMode="External" /><Relationship Id="rId168" Type="http://schemas.openxmlformats.org/officeDocument/2006/relationships/hyperlink" Target="http://www.highpointireland.com/knockmealdown-793m.html" TargetMode="External" /><Relationship Id="rId169" Type="http://schemas.openxmlformats.org/officeDocument/2006/relationships/hyperlink" Target="http://www.highpointireland.com/mount-leinster-794m.html" TargetMode="External" /><Relationship Id="rId170" Type="http://schemas.openxmlformats.org/officeDocument/2006/relationships/hyperlink" Target="http://www.highpointireland.com/nephin-806m.html" TargetMode="External" /><Relationship Id="rId171" Type="http://schemas.openxmlformats.org/officeDocument/2006/relationships/hyperlink" Target="http://www.highpointireland.com/mweelrea-814m.html" TargetMode="External" /><Relationship Id="rId172" Type="http://schemas.openxmlformats.org/officeDocument/2006/relationships/hyperlink" Target="http://www.highpointireland.com/purple-mountain-832m.html" TargetMode="External" /><Relationship Id="rId173" Type="http://schemas.openxmlformats.org/officeDocument/2006/relationships/hyperlink" Target="http://www.highpointireland.com/mangerton-mountain-838m.html" TargetMode="External" /><Relationship Id="rId174" Type="http://schemas.openxmlformats.org/officeDocument/2006/relationships/hyperlink" Target="http://www.highpointireland.com/mullaghcleevaun-849m.html" TargetMode="External" /><Relationship Id="rId175" Type="http://schemas.openxmlformats.org/officeDocument/2006/relationships/hyperlink" Target="http://www.highpointireland.com/slieve-donard-850m.html" TargetMode="External" /><Relationship Id="rId176" Type="http://schemas.openxmlformats.org/officeDocument/2006/relationships/hyperlink" Target="http://www.highpointireland.com/baurtregaum-851m.html" TargetMode="External" /><Relationship Id="rId177" Type="http://schemas.openxmlformats.org/officeDocument/2006/relationships/hyperlink" Target="http://www.highpointireland.com/galtymore-mountain-918m.html" TargetMode="External" /><Relationship Id="rId178" Type="http://schemas.openxmlformats.org/officeDocument/2006/relationships/hyperlink" Target="http://www.highpointireland.com/lugnaquillia-mountain-925m.html" TargetMode="External" /><Relationship Id="rId179" Type="http://schemas.openxmlformats.org/officeDocument/2006/relationships/hyperlink" Target="http://www.highpointireland.com/brandon-mountain-952m.html" TargetMode="External" /><Relationship Id="rId180" Type="http://schemas.openxmlformats.org/officeDocument/2006/relationships/hyperlink" Target="http://www.highpointireland.com/carrauntoohil-1039m.html" TargetMode="External" /><Relationship Id="rId181" Type="http://schemas.openxmlformats.org/officeDocument/2006/relationships/hyperlink" Target="http://www.highpointireland.com/knocknadobar-690m.html" TargetMode="External" /><Relationship Id="rId182" Type="http://schemas.openxmlformats.org/officeDocument/2006/relationships/hyperlink" Target="http://www.highpointireland.com/the-paps-east-694m.html" TargetMode="External" /><Relationship Id="rId183" Type="http://schemas.openxmlformats.org/officeDocument/2006/relationships/hyperlink" Target="http://www.highpointireland.com/keeper-hill-694m.html" TargetMode="External" /><Relationship Id="rId184" Type="http://schemas.openxmlformats.org/officeDocument/2006/relationships/hyperlink" Target="http://www.highpointireland.com/birreencorragh-698m.html" TargetMode="External" /><Relationship Id="rId185" Type="http://schemas.openxmlformats.org/officeDocument/2006/relationships/hyperlink" Target="http://www.highpointireland.com/binn-idir-an-da-log-702m.html" TargetMode="External" /><Relationship Id="rId186" Type="http://schemas.openxmlformats.org/officeDocument/2006/relationships/hyperlink" Target="http://www.highpointireland.com/ben-gorm-700m.html" TargetMode="External" /><Relationship Id="rId1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ighpointireland.com/coomacarrea-772m.html" TargetMode="External" /><Relationship Id="rId2" Type="http://schemas.openxmlformats.org/officeDocument/2006/relationships/hyperlink" Target="http://www.highpointireland.com/kippure-757m.html" TargetMode="External" /><Relationship Id="rId3" Type="http://schemas.openxmlformats.org/officeDocument/2006/relationships/hyperlink" Target="http://www.highpointireland.com/mullaghanattin-773m.html" TargetMode="External" /><Relationship Id="rId4" Type="http://schemas.openxmlformats.org/officeDocument/2006/relationships/hyperlink" Target="http://www.highpointireland.com/fauscoum-792m.html" TargetMode="External" /><Relationship Id="rId5" Type="http://schemas.openxmlformats.org/officeDocument/2006/relationships/hyperlink" Target="http://www.highpointireland.com/mount-leinster-794m.html" TargetMode="External" /><Relationship Id="rId6" Type="http://schemas.openxmlformats.org/officeDocument/2006/relationships/hyperlink" Target="http://www.highpointireland.com/mweelrea-814m.html" TargetMode="External" /><Relationship Id="rId7" Type="http://schemas.openxmlformats.org/officeDocument/2006/relationships/hyperlink" Target="http://www.highpointireland.com/mangerton-mountain-838m.html" TargetMode="External" /><Relationship Id="rId8" Type="http://schemas.openxmlformats.org/officeDocument/2006/relationships/hyperlink" Target="http://www.highpointireland.com/slieve-donard-850m.html" TargetMode="External" /><Relationship Id="rId9" Type="http://schemas.openxmlformats.org/officeDocument/2006/relationships/hyperlink" Target="http://www.highpointireland.com/galtymore-mountain-918m.html" TargetMode="External" /><Relationship Id="rId10" Type="http://schemas.openxmlformats.org/officeDocument/2006/relationships/hyperlink" Target="http://www.highpointireland.com/gribbon-locations.html" TargetMode="External" /><Relationship Id="rId11" Type="http://schemas.openxmlformats.org/officeDocument/2006/relationships/hyperlink" Target="http://www.highpointireland.com/the-province-gribbons.html" TargetMode="External" /><Relationship Id="rId12" Type="http://schemas.openxmlformats.org/officeDocument/2006/relationships/hyperlink" Target="http://www.highpointireland.com/the-county-gribbons.html" TargetMode="External" /><Relationship Id="rId13" Type="http://schemas.openxmlformats.org/officeDocument/2006/relationships/hyperlink" Target="http://www.highpointireland.com/the-local-council-gribbons.html" TargetMode="External" /><Relationship Id="rId14" Type="http://schemas.openxmlformats.org/officeDocument/2006/relationships/hyperlink" Target="http://www.highpointireland.com/the-range-gribbons.html" TargetMode="External" /><Relationship Id="rId15" Type="http://schemas.openxmlformats.org/officeDocument/2006/relationships/hyperlink" Target="http://www.highpointireland.com/the-island-gribbons.html" TargetMode="External" /><Relationship Id="rId16" Type="http://schemas.openxmlformats.org/officeDocument/2006/relationships/hyperlink" Target="http://www.highpointireland.com/the-river-gribbons.html" TargetMode="External" /><Relationship Id="rId17" Type="http://schemas.openxmlformats.org/officeDocument/2006/relationships/hyperlink" Target="http://www.highpointireland.com/the-isolation-gribbons.html" TargetMode="External" /><Relationship Id="rId18" Type="http://schemas.openxmlformats.org/officeDocument/2006/relationships/hyperlink" Target="http://www.highpointireland.com/the-junior-gribbons.html" TargetMode="External" /><Relationship Id="rId19" Type="http://schemas.openxmlformats.org/officeDocument/2006/relationships/hyperlink" Target="http://www.highpointireland.com/kippure-757m.html" TargetMode="External" /><Relationship Id="rId20" Type="http://schemas.openxmlformats.org/officeDocument/2006/relationships/hyperlink" Target="http://www.highpointireland.com/the-prominence-gribbons.html" TargetMode="External" /><Relationship Id="rId21" Type="http://schemas.openxmlformats.org/officeDocument/2006/relationships/hyperlink" Target="http://www.highpointireland.com/kippure-757m.html" TargetMode="External" /><Relationship Id="rId22" Type="http://schemas.openxmlformats.org/officeDocument/2006/relationships/hyperlink" Target="http://www.highpointireland.com/the-minor-gribbons.html" TargetMode="External" /><Relationship Id="rId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6"/>
  <sheetViews>
    <sheetView tabSelected="1" zoomScalePageLayoutView="0" workbookViewId="0" topLeftCell="A1">
      <selection activeCell="A1" sqref="A1:B1"/>
    </sheetView>
  </sheetViews>
  <sheetFormatPr defaultColWidth="90.140625" defaultRowHeight="12.75"/>
  <cols>
    <col min="1" max="1" width="4.8515625" style="94" customWidth="1"/>
    <col min="2" max="16384" width="90.140625" style="93" customWidth="1"/>
  </cols>
  <sheetData>
    <row r="1" spans="1:2" ht="18">
      <c r="A1" s="123" t="s">
        <v>513</v>
      </c>
      <c r="B1" s="123"/>
    </row>
    <row r="4" spans="1:4" s="95" customFormat="1" ht="15.75">
      <c r="A4" s="100">
        <v>1</v>
      </c>
      <c r="B4" s="95" t="s">
        <v>514</v>
      </c>
      <c r="D4" s="101"/>
    </row>
    <row r="5" ht="12.75">
      <c r="D5" s="96"/>
    </row>
    <row r="6" spans="1:4" ht="25.5" customHeight="1">
      <c r="A6" s="94">
        <v>1.1</v>
      </c>
      <c r="B6" s="77" t="s">
        <v>549</v>
      </c>
      <c r="D6" s="96"/>
    </row>
    <row r="7" ht="12.75">
      <c r="D7" s="96"/>
    </row>
    <row r="8" spans="1:2" ht="38.25">
      <c r="A8" s="94">
        <v>1.2</v>
      </c>
      <c r="B8" s="77" t="s">
        <v>592</v>
      </c>
    </row>
    <row r="10" spans="1:2" ht="12.75" customHeight="1">
      <c r="A10" s="94">
        <v>1.3</v>
      </c>
      <c r="B10" s="77" t="s">
        <v>550</v>
      </c>
    </row>
    <row r="12" spans="1:2" ht="25.5">
      <c r="A12" s="94">
        <v>1.4</v>
      </c>
      <c r="B12" s="77" t="s">
        <v>593</v>
      </c>
    </row>
    <row r="14" ht="12.75">
      <c r="B14" s="102" t="s">
        <v>546</v>
      </c>
    </row>
    <row r="15" ht="12.75">
      <c r="B15" s="97" t="s">
        <v>543</v>
      </c>
    </row>
    <row r="17" ht="12.75">
      <c r="B17" s="103" t="s">
        <v>548</v>
      </c>
    </row>
    <row r="18" ht="12.75">
      <c r="B18" s="97" t="s">
        <v>544</v>
      </c>
    </row>
    <row r="20" ht="12.75">
      <c r="B20" s="103" t="s">
        <v>547</v>
      </c>
    </row>
    <row r="21" ht="12.75">
      <c r="B21" s="97" t="s">
        <v>545</v>
      </c>
    </row>
    <row r="23" spans="1:2" ht="38.25">
      <c r="A23" s="94">
        <v>1.5</v>
      </c>
      <c r="B23" s="77" t="s">
        <v>606</v>
      </c>
    </row>
    <row r="24" ht="12.75">
      <c r="B24" s="97" t="s">
        <v>542</v>
      </c>
    </row>
    <row r="25" ht="12.75">
      <c r="B25" s="97" t="s">
        <v>533</v>
      </c>
    </row>
    <row r="27" spans="1:2" ht="38.25" customHeight="1">
      <c r="A27" s="94">
        <v>1.6</v>
      </c>
      <c r="B27" s="77" t="s">
        <v>607</v>
      </c>
    </row>
    <row r="30" spans="1:2" s="95" customFormat="1" ht="15.75">
      <c r="A30" s="100">
        <v>2</v>
      </c>
      <c r="B30" s="95" t="s">
        <v>541</v>
      </c>
    </row>
    <row r="32" spans="1:2" ht="25.5">
      <c r="A32" s="94">
        <v>2.1</v>
      </c>
      <c r="B32" s="98" t="s">
        <v>594</v>
      </c>
    </row>
    <row r="33" ht="12.75">
      <c r="D33" s="96"/>
    </row>
    <row r="34" ht="12.75">
      <c r="D34" s="96"/>
    </row>
    <row r="35" spans="1:2" s="95" customFormat="1" ht="15.75">
      <c r="A35" s="100">
        <v>3</v>
      </c>
      <c r="B35" s="95" t="s">
        <v>524</v>
      </c>
    </row>
    <row r="37" spans="1:2" ht="38.25">
      <c r="A37" s="94">
        <v>3.1</v>
      </c>
      <c r="B37" s="77" t="s">
        <v>586</v>
      </c>
    </row>
    <row r="38" ht="12.75">
      <c r="B38" s="77"/>
    </row>
    <row r="39" spans="1:2" ht="12.75">
      <c r="A39" s="94">
        <v>3.2</v>
      </c>
      <c r="B39" s="77" t="s">
        <v>587</v>
      </c>
    </row>
    <row r="40" ht="12.75">
      <c r="B40" s="77"/>
    </row>
    <row r="41" spans="1:2" ht="38.25">
      <c r="A41" s="94">
        <v>3.3</v>
      </c>
      <c r="B41" s="77" t="s">
        <v>595</v>
      </c>
    </row>
    <row r="42" ht="12.75">
      <c r="B42" s="77"/>
    </row>
    <row r="43" spans="1:2" ht="25.5">
      <c r="A43" s="94">
        <v>3.4</v>
      </c>
      <c r="B43" s="77" t="s">
        <v>608</v>
      </c>
    </row>
    <row r="45" spans="1:2" ht="12.75">
      <c r="A45" s="94">
        <v>3.5</v>
      </c>
      <c r="B45" s="77" t="s">
        <v>572</v>
      </c>
    </row>
    <row r="46" ht="12.75">
      <c r="B46" s="193" t="s">
        <v>571</v>
      </c>
    </row>
    <row r="47" ht="12.75">
      <c r="B47" s="77"/>
    </row>
    <row r="48" spans="1:2" ht="38.25" customHeight="1">
      <c r="A48" s="94">
        <v>3.6</v>
      </c>
      <c r="B48" s="77" t="s">
        <v>590</v>
      </c>
    </row>
    <row r="49" ht="12.75" customHeight="1">
      <c r="B49" s="99" t="s">
        <v>589</v>
      </c>
    </row>
    <row r="50" ht="12.75">
      <c r="B50" s="77"/>
    </row>
    <row r="51" spans="1:2" ht="25.5">
      <c r="A51" s="94">
        <v>3.7</v>
      </c>
      <c r="B51" s="77" t="s">
        <v>588</v>
      </c>
    </row>
    <row r="52" ht="12.75">
      <c r="B52" s="77"/>
    </row>
    <row r="53" spans="1:2" ht="38.25">
      <c r="A53" s="94">
        <v>3.8</v>
      </c>
      <c r="B53" s="77" t="s">
        <v>596</v>
      </c>
    </row>
    <row r="56" spans="1:2" s="95" customFormat="1" ht="15.75">
      <c r="A56" s="100">
        <v>4</v>
      </c>
      <c r="B56" s="95" t="s">
        <v>515</v>
      </c>
    </row>
    <row r="58" spans="1:2" ht="51">
      <c r="A58" s="94">
        <v>4.1</v>
      </c>
      <c r="B58" s="77" t="s">
        <v>597</v>
      </c>
    </row>
    <row r="60" ht="63.75">
      <c r="B60" s="77" t="s">
        <v>539</v>
      </c>
    </row>
    <row r="62" spans="1:2" ht="25.5">
      <c r="A62" s="94">
        <v>4.2</v>
      </c>
      <c r="B62" s="77" t="s">
        <v>516</v>
      </c>
    </row>
    <row r="64" spans="1:2" ht="25.5">
      <c r="A64" s="94">
        <v>4.3</v>
      </c>
      <c r="B64" s="77" t="s">
        <v>540</v>
      </c>
    </row>
    <row r="67" spans="1:2" s="95" customFormat="1" ht="15.75">
      <c r="A67" s="100">
        <v>5</v>
      </c>
      <c r="B67" s="95" t="s">
        <v>517</v>
      </c>
    </row>
    <row r="69" spans="1:2" ht="12.75">
      <c r="A69" s="94">
        <v>5.1</v>
      </c>
      <c r="B69" s="77" t="s">
        <v>601</v>
      </c>
    </row>
    <row r="71" spans="1:2" ht="38.25">
      <c r="A71" s="94">
        <v>5.2</v>
      </c>
      <c r="B71" s="77" t="s">
        <v>598</v>
      </c>
    </row>
    <row r="74" spans="1:2" s="95" customFormat="1" ht="15.75">
      <c r="A74" s="100">
        <v>6</v>
      </c>
      <c r="B74" s="95" t="s">
        <v>518</v>
      </c>
    </row>
    <row r="76" spans="1:2" ht="25.5">
      <c r="A76" s="94">
        <v>6.1</v>
      </c>
      <c r="B76" s="77" t="s">
        <v>599</v>
      </c>
    </row>
    <row r="78" spans="1:2" ht="38.25">
      <c r="A78" s="94">
        <v>6.2</v>
      </c>
      <c r="B78" s="77" t="s">
        <v>600</v>
      </c>
    </row>
    <row r="80" spans="1:2" s="95" customFormat="1" ht="15.75">
      <c r="A80" s="100">
        <v>7</v>
      </c>
      <c r="B80" s="95" t="s">
        <v>187</v>
      </c>
    </row>
    <row r="82" spans="1:2" ht="12.75">
      <c r="A82" s="94">
        <v>7.1</v>
      </c>
      <c r="B82" s="77" t="s">
        <v>520</v>
      </c>
    </row>
    <row r="83" ht="12.75">
      <c r="B83" s="77"/>
    </row>
    <row r="84" ht="102">
      <c r="B84" s="77" t="s">
        <v>521</v>
      </c>
    </row>
    <row r="86" spans="1:2" ht="25.5">
      <c r="A86" s="94">
        <v>7.2</v>
      </c>
      <c r="B86" s="77" t="s">
        <v>522</v>
      </c>
    </row>
    <row r="88" ht="25.5">
      <c r="B88" s="77" t="s">
        <v>519</v>
      </c>
    </row>
    <row r="91" spans="1:2" s="95" customFormat="1" ht="15.75">
      <c r="A91" s="100">
        <v>8</v>
      </c>
      <c r="B91" s="95" t="s">
        <v>551</v>
      </c>
    </row>
    <row r="93" spans="1:2" ht="25.5">
      <c r="A93" s="94">
        <v>8.1</v>
      </c>
      <c r="B93" s="77" t="s">
        <v>559</v>
      </c>
    </row>
    <row r="95" spans="1:2" ht="12.75">
      <c r="A95" s="94">
        <v>8.2</v>
      </c>
      <c r="B95" s="77" t="s">
        <v>602</v>
      </c>
    </row>
    <row r="97" spans="1:2" ht="12.75">
      <c r="A97" s="94">
        <v>8.3</v>
      </c>
      <c r="B97" s="77" t="s">
        <v>553</v>
      </c>
    </row>
    <row r="99" spans="1:2" ht="12.75">
      <c r="A99" s="94">
        <v>8.4</v>
      </c>
      <c r="B99" s="77" t="s">
        <v>554</v>
      </c>
    </row>
    <row r="101" spans="1:2" ht="12.75">
      <c r="A101" s="94">
        <v>8.5</v>
      </c>
      <c r="B101" s="77" t="s">
        <v>555</v>
      </c>
    </row>
    <row r="102" ht="12.75">
      <c r="B102" s="77"/>
    </row>
    <row r="103" spans="1:2" ht="25.5">
      <c r="A103" s="94">
        <v>8.6</v>
      </c>
      <c r="B103" s="77" t="s">
        <v>536</v>
      </c>
    </row>
    <row r="106" spans="1:2" s="95" customFormat="1" ht="15.75">
      <c r="A106" s="100">
        <v>9</v>
      </c>
      <c r="B106" s="95" t="s">
        <v>552</v>
      </c>
    </row>
    <row r="108" spans="1:2" ht="25.5">
      <c r="A108" s="94">
        <v>9.1</v>
      </c>
      <c r="B108" s="77" t="s">
        <v>560</v>
      </c>
    </row>
    <row r="110" spans="1:2" ht="12.75">
      <c r="A110" s="94">
        <v>8.2</v>
      </c>
      <c r="B110" s="77" t="s">
        <v>603</v>
      </c>
    </row>
    <row r="112" spans="1:2" ht="25.5">
      <c r="A112" s="94">
        <v>9.2</v>
      </c>
      <c r="B112" s="77" t="s">
        <v>557</v>
      </c>
    </row>
    <row r="114" spans="1:2" ht="25.5">
      <c r="A114" s="94">
        <v>9.3</v>
      </c>
      <c r="B114" s="77" t="s">
        <v>556</v>
      </c>
    </row>
    <row r="116" spans="1:2" ht="25.5">
      <c r="A116" s="94">
        <v>9.4</v>
      </c>
      <c r="B116" s="77" t="s">
        <v>558</v>
      </c>
    </row>
    <row r="117" ht="12.75">
      <c r="B117" s="77"/>
    </row>
    <row r="118" spans="1:2" ht="25.5">
      <c r="A118" s="94">
        <v>9.5</v>
      </c>
      <c r="B118" s="77" t="s">
        <v>536</v>
      </c>
    </row>
    <row r="121" spans="1:2" s="95" customFormat="1" ht="15.75">
      <c r="A121" s="100">
        <v>10</v>
      </c>
      <c r="B121" s="95" t="s">
        <v>561</v>
      </c>
    </row>
    <row r="123" spans="1:2" ht="38.25">
      <c r="A123" s="94">
        <v>10.1</v>
      </c>
      <c r="B123" s="77" t="s">
        <v>562</v>
      </c>
    </row>
    <row r="125" spans="1:2" ht="12.75">
      <c r="A125" s="94">
        <v>8.2</v>
      </c>
      <c r="B125" s="77" t="s">
        <v>604</v>
      </c>
    </row>
    <row r="127" spans="1:2" ht="25.5">
      <c r="A127" s="94">
        <v>10.2</v>
      </c>
      <c r="B127" s="77" t="s">
        <v>563</v>
      </c>
    </row>
    <row r="129" spans="1:2" ht="25.5">
      <c r="A129" s="94">
        <v>10.3</v>
      </c>
      <c r="B129" s="77" t="s">
        <v>564</v>
      </c>
    </row>
    <row r="131" spans="1:2" ht="25.5">
      <c r="A131" s="94">
        <v>10.4</v>
      </c>
      <c r="B131" s="77" t="s">
        <v>565</v>
      </c>
    </row>
    <row r="132" ht="12.75">
      <c r="B132" s="77"/>
    </row>
    <row r="133" spans="1:2" ht="25.5">
      <c r="A133" s="94">
        <v>10.5</v>
      </c>
      <c r="B133" s="77" t="s">
        <v>536</v>
      </c>
    </row>
    <row r="136" spans="1:2" s="95" customFormat="1" ht="15.75">
      <c r="A136" s="100">
        <v>11</v>
      </c>
      <c r="B136" s="95" t="s">
        <v>538</v>
      </c>
    </row>
    <row r="138" spans="1:2" ht="51" customHeight="1">
      <c r="A138" s="94">
        <v>11.1</v>
      </c>
      <c r="B138" s="77" t="s">
        <v>605</v>
      </c>
    </row>
    <row r="139" ht="12.75">
      <c r="B139" s="99" t="s">
        <v>537</v>
      </c>
    </row>
    <row r="142" spans="1:2" s="95" customFormat="1" ht="15.75">
      <c r="A142" s="100">
        <v>12</v>
      </c>
      <c r="B142" s="95" t="s">
        <v>523</v>
      </c>
    </row>
    <row r="144" spans="1:2" ht="38.25" customHeight="1">
      <c r="A144" s="94">
        <v>12.1</v>
      </c>
      <c r="B144" s="77" t="s">
        <v>573</v>
      </c>
    </row>
    <row r="146" spans="1:2" ht="25.5">
      <c r="A146" s="94">
        <v>12.2</v>
      </c>
      <c r="B146" s="77" t="s">
        <v>574</v>
      </c>
    </row>
  </sheetData>
  <sheetProtection password="EAC2" sheet="1"/>
  <mergeCells count="1">
    <mergeCell ref="A1:B1"/>
  </mergeCells>
  <hyperlinks>
    <hyperlink ref="B15" r:id="rId1" display="www.highpointireland.com/highpointeer-of-the-year"/>
    <hyperlink ref="B25" r:id="rId2" display="www.highpointireland.com/million-metre-challenge"/>
    <hyperlink ref="B139" r:id="rId3" display="www.highpointireland.com/gribbon-location-hashtags"/>
    <hyperlink ref="B18" r:id="rId4" display="www.highpointireland.com/counties-league"/>
    <hyperlink ref="B21" r:id="rId5" display="www.highpointireland.com/provinces-league"/>
    <hyperlink ref="B24" r:id="rId6" display="www.highpointireland.com/ten-thousand-metre-challenge"/>
    <hyperlink ref="B49" r:id="rId7" display="Click here to open new email"/>
  </hyperlinks>
  <printOptions/>
  <pageMargins left="0.7" right="0.7" top="0.75" bottom="0.75" header="0.3" footer="0.3"/>
  <pageSetup horizontalDpi="600" verticalDpi="600" orientation="portrait" paperSize="9" r:id="rId8"/>
</worksheet>
</file>

<file path=xl/worksheets/sheet2.xml><?xml version="1.0" encoding="utf-8"?>
<worksheet xmlns="http://schemas.openxmlformats.org/spreadsheetml/2006/main" xmlns:r="http://schemas.openxmlformats.org/officeDocument/2006/relationships">
  <dimension ref="A1:AH193"/>
  <sheetViews>
    <sheetView zoomScalePageLayoutView="0" workbookViewId="0" topLeftCell="A1">
      <pane xSplit="6" ySplit="2" topLeftCell="G3" activePane="bottomRight" state="frozen"/>
      <selection pane="topLeft" activeCell="A1" sqref="A1"/>
      <selection pane="topRight" activeCell="G1" sqref="G1:I1"/>
      <selection pane="bottomLeft" activeCell="F11" sqref="F11"/>
      <selection pane="bottomRight" activeCell="I3" sqref="I3"/>
    </sheetView>
  </sheetViews>
  <sheetFormatPr defaultColWidth="9.140625" defaultRowHeight="22.5" customHeight="1"/>
  <cols>
    <col min="1" max="1" width="4.7109375" style="24" customWidth="1"/>
    <col min="2" max="2" width="29.7109375" style="24" customWidth="1"/>
    <col min="3" max="3" width="8.8515625" style="24" customWidth="1"/>
    <col min="4" max="4" width="6.7109375" style="24" customWidth="1"/>
    <col min="5" max="5" width="28.421875" style="33" customWidth="1"/>
    <col min="6" max="6" width="10.28125" style="33" customWidth="1"/>
    <col min="7" max="7" width="6.00390625" style="1" customWidth="1"/>
    <col min="8" max="8" width="7.140625" style="1" customWidth="1"/>
    <col min="9" max="9" width="12.7109375" style="1" customWidth="1"/>
    <col min="10" max="10" width="64.28125" style="1" customWidth="1"/>
    <col min="11" max="14" width="6.00390625" style="1" customWidth="1"/>
    <col min="15" max="15" width="7.140625" style="1" customWidth="1"/>
    <col min="16" max="16" width="12.7109375" style="1" customWidth="1"/>
    <col min="17" max="17" width="64.28125" style="1" customWidth="1"/>
    <col min="18" max="21" width="6.00390625" style="1" customWidth="1"/>
    <col min="22" max="22" width="7.140625" style="1" customWidth="1"/>
    <col min="23" max="23" width="12.7109375" style="1" customWidth="1"/>
    <col min="24" max="24" width="64.28125" style="1" customWidth="1"/>
    <col min="25" max="28" width="6.00390625" style="1" customWidth="1"/>
    <col min="29" max="29" width="7.140625" style="1" customWidth="1"/>
    <col min="30" max="30" width="12.7109375" style="1" customWidth="1"/>
    <col min="31" max="31" width="64.28125" style="1" customWidth="1"/>
    <col min="32" max="34" width="6.00390625" style="1" customWidth="1"/>
    <col min="35" max="16384" width="9.140625" style="1" customWidth="1"/>
  </cols>
  <sheetData>
    <row r="1" spans="1:34" ht="21" customHeight="1" thickTop="1">
      <c r="A1" s="130" t="s">
        <v>188</v>
      </c>
      <c r="B1" s="131"/>
      <c r="C1" s="131"/>
      <c r="D1" s="131"/>
      <c r="E1" s="131"/>
      <c r="F1" s="132"/>
      <c r="G1" s="127" t="s">
        <v>527</v>
      </c>
      <c r="H1" s="128"/>
      <c r="I1" s="128"/>
      <c r="J1" s="128"/>
      <c r="K1" s="128"/>
      <c r="L1" s="128"/>
      <c r="M1" s="129"/>
      <c r="N1" s="127" t="s">
        <v>528</v>
      </c>
      <c r="O1" s="128"/>
      <c r="P1" s="128"/>
      <c r="Q1" s="128"/>
      <c r="R1" s="128"/>
      <c r="S1" s="128"/>
      <c r="T1" s="129"/>
      <c r="U1" s="127" t="s">
        <v>529</v>
      </c>
      <c r="V1" s="128"/>
      <c r="W1" s="128"/>
      <c r="X1" s="128"/>
      <c r="Y1" s="128"/>
      <c r="Z1" s="128"/>
      <c r="AA1" s="129"/>
      <c r="AB1" s="127" t="s">
        <v>530</v>
      </c>
      <c r="AC1" s="128"/>
      <c r="AD1" s="128"/>
      <c r="AE1" s="128"/>
      <c r="AF1" s="128"/>
      <c r="AG1" s="128"/>
      <c r="AH1" s="129"/>
    </row>
    <row r="2" spans="1:34" ht="39" customHeight="1" thickBot="1">
      <c r="A2" s="34" t="s">
        <v>1</v>
      </c>
      <c r="B2" s="35" t="s">
        <v>64</v>
      </c>
      <c r="C2" s="36" t="s">
        <v>526</v>
      </c>
      <c r="D2" s="35" t="s">
        <v>187</v>
      </c>
      <c r="E2" s="35" t="s">
        <v>292</v>
      </c>
      <c r="F2" s="37" t="s">
        <v>476</v>
      </c>
      <c r="G2" s="78" t="s">
        <v>531</v>
      </c>
      <c r="H2" s="3" t="s">
        <v>525</v>
      </c>
      <c r="I2" s="3" t="s">
        <v>511</v>
      </c>
      <c r="J2" s="42" t="s">
        <v>289</v>
      </c>
      <c r="K2" s="124" t="s">
        <v>510</v>
      </c>
      <c r="L2" s="125"/>
      <c r="M2" s="126"/>
      <c r="N2" s="2" t="s">
        <v>531</v>
      </c>
      <c r="O2" s="3" t="s">
        <v>525</v>
      </c>
      <c r="P2" s="3" t="s">
        <v>511</v>
      </c>
      <c r="Q2" s="42" t="s">
        <v>289</v>
      </c>
      <c r="R2" s="124" t="s">
        <v>510</v>
      </c>
      <c r="S2" s="125"/>
      <c r="T2" s="126"/>
      <c r="U2" s="2" t="s">
        <v>531</v>
      </c>
      <c r="V2" s="3" t="s">
        <v>525</v>
      </c>
      <c r="W2" s="3" t="s">
        <v>511</v>
      </c>
      <c r="X2" s="42" t="s">
        <v>289</v>
      </c>
      <c r="Y2" s="124" t="s">
        <v>510</v>
      </c>
      <c r="Z2" s="125"/>
      <c r="AA2" s="126"/>
      <c r="AB2" s="2" t="s">
        <v>531</v>
      </c>
      <c r="AC2" s="3" t="s">
        <v>525</v>
      </c>
      <c r="AD2" s="3" t="s">
        <v>511</v>
      </c>
      <c r="AE2" s="42" t="s">
        <v>289</v>
      </c>
      <c r="AF2" s="124" t="s">
        <v>510</v>
      </c>
      <c r="AG2" s="125"/>
      <c r="AH2" s="126"/>
    </row>
    <row r="3" spans="1:34" ht="22.5" customHeight="1" thickTop="1">
      <c r="A3" s="38" t="s">
        <v>190</v>
      </c>
      <c r="B3" s="39" t="s">
        <v>63</v>
      </c>
      <c r="C3" s="40">
        <v>1039</v>
      </c>
      <c r="D3" s="39">
        <v>20</v>
      </c>
      <c r="E3" s="39" t="s">
        <v>291</v>
      </c>
      <c r="F3" s="41" t="s">
        <v>477</v>
      </c>
      <c r="G3" s="79">
        <f aca="true" t="shared" si="0" ref="G3:G66">IF(I3&lt;&gt;"",D3,"")</f>
      </c>
      <c r="H3" s="83">
        <f>IF(I3&lt;&gt;"",C3,"")</f>
      </c>
      <c r="I3" s="72"/>
      <c r="J3" s="73"/>
      <c r="K3" s="61"/>
      <c r="L3" s="89">
        <f>IF(K3&lt;&gt;"",H3,"")</f>
      </c>
      <c r="M3" s="87">
        <f>IF(K3&lt;&gt;"",G3,"")</f>
      </c>
      <c r="N3" s="25">
        <f>IF(P3&lt;&gt;"",D3,"")</f>
      </c>
      <c r="O3" s="83">
        <f>IF(P3&lt;&gt;"",C3,"")</f>
      </c>
      <c r="P3" s="72"/>
      <c r="Q3" s="73"/>
      <c r="R3" s="61"/>
      <c r="S3" s="89">
        <f>IF(R3&lt;&gt;"",O3,"")</f>
      </c>
      <c r="T3" s="62">
        <f>IF(R3&lt;&gt;"",N3,"")</f>
      </c>
      <c r="U3" s="25">
        <f aca="true" t="shared" si="1" ref="U3:U34">IF(W3&lt;&gt;"",D3,"")</f>
      </c>
      <c r="V3" s="83">
        <f>IF(W3&lt;&gt;"",C3,"")</f>
      </c>
      <c r="W3" s="72"/>
      <c r="X3" s="73"/>
      <c r="Y3" s="61"/>
      <c r="Z3" s="89">
        <f>IF(Y3&lt;&gt;"",V3,"")</f>
      </c>
      <c r="AA3" s="62">
        <f>IF(Y3&lt;&gt;"",U3,"")</f>
      </c>
      <c r="AB3" s="25">
        <f aca="true" t="shared" si="2" ref="AB3:AB34">IF(AD3&lt;&gt;"",D3,"")</f>
      </c>
      <c r="AC3" s="83">
        <f>IF(AD3&lt;&gt;"",C3,"")</f>
      </c>
      <c r="AD3" s="72"/>
      <c r="AE3" s="73"/>
      <c r="AF3" s="61"/>
      <c r="AG3" s="89">
        <f>IF(AF3&lt;&gt;"",AC3,"")</f>
      </c>
      <c r="AH3" s="62">
        <f>IF(AF3&lt;&gt;"",AB3,"")</f>
      </c>
    </row>
    <row r="4" spans="1:34" ht="22.5" customHeight="1">
      <c r="A4" s="4" t="s">
        <v>191</v>
      </c>
      <c r="B4" s="5" t="s">
        <v>15</v>
      </c>
      <c r="C4" s="6">
        <v>952</v>
      </c>
      <c r="D4" s="5">
        <v>7</v>
      </c>
      <c r="E4" s="5" t="s">
        <v>293</v>
      </c>
      <c r="F4" s="29" t="s">
        <v>477</v>
      </c>
      <c r="G4" s="80">
        <f t="shared" si="0"/>
      </c>
      <c r="H4" s="84">
        <f>IF(I4&lt;&gt;"",C4,"")</f>
      </c>
      <c r="I4" s="70"/>
      <c r="J4" s="92"/>
      <c r="K4" s="63"/>
      <c r="L4" s="90">
        <f aca="true" t="shared" si="3" ref="L4:L67">IF(K4&lt;&gt;"",H4,"")</f>
      </c>
      <c r="M4" s="88">
        <f>IF(K4&lt;&gt;"",G4,"")</f>
      </c>
      <c r="N4" s="26">
        <f aca="true" t="shared" si="4" ref="N4:N67">IF(P4&lt;&gt;"",D4,"")</f>
      </c>
      <c r="O4" s="84">
        <f>IF(P4&lt;&gt;"",C4,"")</f>
      </c>
      <c r="P4" s="70"/>
      <c r="Q4" s="71"/>
      <c r="R4" s="63"/>
      <c r="S4" s="90">
        <f aca="true" t="shared" si="5" ref="S4:S67">IF(R4&lt;&gt;"",O4,"")</f>
      </c>
      <c r="T4" s="64">
        <f>IF(R4&lt;&gt;"",N4,"")</f>
      </c>
      <c r="U4" s="26">
        <f t="shared" si="1"/>
      </c>
      <c r="V4" s="84">
        <f>IF(W4&lt;&gt;"",C4,"")</f>
      </c>
      <c r="W4" s="70"/>
      <c r="X4" s="71"/>
      <c r="Y4" s="63"/>
      <c r="Z4" s="90">
        <f aca="true" t="shared" si="6" ref="Z4:Z67">IF(Y4&lt;&gt;"",V4,"")</f>
      </c>
      <c r="AA4" s="64">
        <f>IF(Y4&lt;&gt;"",U4,"")</f>
      </c>
      <c r="AB4" s="26">
        <f t="shared" si="2"/>
      </c>
      <c r="AC4" s="84">
        <f>IF(AD4&lt;&gt;"",C4,"")</f>
      </c>
      <c r="AD4" s="70"/>
      <c r="AE4" s="71"/>
      <c r="AF4" s="63"/>
      <c r="AG4" s="90">
        <f aca="true" t="shared" si="7" ref="AG4:AG67">IF(AF4&lt;&gt;"",AC4,"")</f>
      </c>
      <c r="AH4" s="64">
        <f>IF(AF4&lt;&gt;"",AB4,"")</f>
      </c>
    </row>
    <row r="5" spans="1:34" ht="22.5" customHeight="1">
      <c r="A5" s="4" t="s">
        <v>192</v>
      </c>
      <c r="B5" s="7" t="s">
        <v>62</v>
      </c>
      <c r="C5" s="6">
        <v>925</v>
      </c>
      <c r="D5" s="5">
        <v>19</v>
      </c>
      <c r="E5" s="5" t="s">
        <v>294</v>
      </c>
      <c r="F5" s="29" t="s">
        <v>477</v>
      </c>
      <c r="G5" s="80">
        <f t="shared" si="0"/>
      </c>
      <c r="H5" s="84">
        <f aca="true" t="shared" si="8" ref="H5:H68">IF(I5&lt;&gt;"",C5,"")</f>
      </c>
      <c r="I5" s="70"/>
      <c r="J5" s="71"/>
      <c r="K5" s="63"/>
      <c r="L5" s="90">
        <f t="shared" si="3"/>
      </c>
      <c r="M5" s="88">
        <f>IF(K5&lt;&gt;"",G5,"")</f>
      </c>
      <c r="N5" s="26">
        <f t="shared" si="4"/>
      </c>
      <c r="O5" s="84">
        <f aca="true" t="shared" si="9" ref="O5:O68">IF(P5&lt;&gt;"",C5,"")</f>
      </c>
      <c r="P5" s="70"/>
      <c r="Q5" s="71"/>
      <c r="R5" s="63"/>
      <c r="S5" s="90">
        <f t="shared" si="5"/>
      </c>
      <c r="T5" s="64">
        <f>IF(R5&lt;&gt;"",N5,"")</f>
      </c>
      <c r="U5" s="26">
        <f t="shared" si="1"/>
      </c>
      <c r="V5" s="84">
        <f aca="true" t="shared" si="10" ref="V5:V68">IF(W5&lt;&gt;"",C5,"")</f>
      </c>
      <c r="W5" s="70"/>
      <c r="X5" s="71"/>
      <c r="Y5" s="63"/>
      <c r="Z5" s="90">
        <f t="shared" si="6"/>
      </c>
      <c r="AA5" s="64">
        <f>IF(Y5&lt;&gt;"",U5,"")</f>
      </c>
      <c r="AB5" s="26">
        <f t="shared" si="2"/>
      </c>
      <c r="AC5" s="84">
        <f aca="true" t="shared" si="11" ref="AC5:AC68">IF(AD5&lt;&gt;"",C5,"")</f>
      </c>
      <c r="AD5" s="70"/>
      <c r="AE5" s="71"/>
      <c r="AF5" s="63"/>
      <c r="AG5" s="90">
        <f t="shared" si="7"/>
      </c>
      <c r="AH5" s="64">
        <f aca="true" t="shared" si="12" ref="AH5:AH68">IF(AF5&lt;&gt;"",AB5,"")</f>
      </c>
    </row>
    <row r="6" spans="1:34" ht="22.5" customHeight="1">
      <c r="A6" s="4" t="s">
        <v>193</v>
      </c>
      <c r="B6" s="7" t="s">
        <v>185</v>
      </c>
      <c r="C6" s="6">
        <v>918</v>
      </c>
      <c r="D6" s="5">
        <v>19</v>
      </c>
      <c r="E6" s="5" t="s">
        <v>295</v>
      </c>
      <c r="F6" s="29" t="s">
        <v>477</v>
      </c>
      <c r="G6" s="80">
        <f t="shared" si="0"/>
      </c>
      <c r="H6" s="84">
        <f t="shared" si="8"/>
      </c>
      <c r="I6" s="70"/>
      <c r="J6" s="71"/>
      <c r="K6" s="63"/>
      <c r="L6" s="90">
        <f t="shared" si="3"/>
      </c>
      <c r="M6" s="88">
        <f aca="true" t="shared" si="13" ref="M6:M69">IF(K6&lt;&gt;"",G6,"")</f>
      </c>
      <c r="N6" s="26">
        <f t="shared" si="4"/>
      </c>
      <c r="O6" s="84">
        <f t="shared" si="9"/>
      </c>
      <c r="P6" s="70"/>
      <c r="Q6" s="71"/>
      <c r="R6" s="63"/>
      <c r="S6" s="90">
        <f t="shared" si="5"/>
      </c>
      <c r="T6" s="64">
        <f aca="true" t="shared" si="14" ref="T6:T69">IF(R6&lt;&gt;"",N6,"")</f>
      </c>
      <c r="U6" s="26">
        <f t="shared" si="1"/>
      </c>
      <c r="V6" s="84">
        <f t="shared" si="10"/>
      </c>
      <c r="W6" s="70"/>
      <c r="X6" s="71"/>
      <c r="Y6" s="63"/>
      <c r="Z6" s="90">
        <f t="shared" si="6"/>
      </c>
      <c r="AA6" s="64">
        <f aca="true" t="shared" si="15" ref="AA6:AA69">IF(Y6&lt;&gt;"",U6,"")</f>
      </c>
      <c r="AB6" s="26">
        <f t="shared" si="2"/>
      </c>
      <c r="AC6" s="84">
        <f t="shared" si="11"/>
      </c>
      <c r="AD6" s="70"/>
      <c r="AE6" s="71"/>
      <c r="AF6" s="63"/>
      <c r="AG6" s="90">
        <f t="shared" si="7"/>
      </c>
      <c r="AH6" s="64">
        <f t="shared" si="12"/>
      </c>
    </row>
    <row r="7" spans="1:34" ht="22.5" customHeight="1">
      <c r="A7" s="4" t="s">
        <v>194</v>
      </c>
      <c r="B7" s="5" t="s">
        <v>25</v>
      </c>
      <c r="C7" s="6">
        <v>851</v>
      </c>
      <c r="D7" s="5">
        <v>7</v>
      </c>
      <c r="E7" s="5" t="s">
        <v>296</v>
      </c>
      <c r="F7" s="29" t="s">
        <v>477</v>
      </c>
      <c r="G7" s="80">
        <f t="shared" si="0"/>
      </c>
      <c r="H7" s="84">
        <f t="shared" si="8"/>
      </c>
      <c r="I7" s="70"/>
      <c r="J7" s="71"/>
      <c r="K7" s="63"/>
      <c r="L7" s="90">
        <f t="shared" si="3"/>
      </c>
      <c r="M7" s="88">
        <f t="shared" si="13"/>
      </c>
      <c r="N7" s="26">
        <f t="shared" si="4"/>
      </c>
      <c r="O7" s="84">
        <f t="shared" si="9"/>
      </c>
      <c r="P7" s="70"/>
      <c r="Q7" s="71"/>
      <c r="R7" s="63"/>
      <c r="S7" s="90">
        <f t="shared" si="5"/>
      </c>
      <c r="T7" s="64">
        <f t="shared" si="14"/>
      </c>
      <c r="U7" s="26">
        <f t="shared" si="1"/>
      </c>
      <c r="V7" s="84">
        <f t="shared" si="10"/>
      </c>
      <c r="W7" s="70"/>
      <c r="X7" s="71"/>
      <c r="Y7" s="63"/>
      <c r="Z7" s="90">
        <f t="shared" si="6"/>
      </c>
      <c r="AA7" s="64">
        <f t="shared" si="15"/>
      </c>
      <c r="AB7" s="26">
        <f t="shared" si="2"/>
      </c>
      <c r="AC7" s="84">
        <f t="shared" si="11"/>
      </c>
      <c r="AD7" s="70"/>
      <c r="AE7" s="71"/>
      <c r="AF7" s="63"/>
      <c r="AG7" s="90">
        <f t="shared" si="7"/>
      </c>
      <c r="AH7" s="64">
        <f t="shared" si="12"/>
      </c>
    </row>
    <row r="8" spans="1:34" ht="22.5" customHeight="1">
      <c r="A8" s="4" t="s">
        <v>195</v>
      </c>
      <c r="B8" s="7" t="s">
        <v>186</v>
      </c>
      <c r="C8" s="6">
        <v>850</v>
      </c>
      <c r="D8" s="5">
        <v>17</v>
      </c>
      <c r="E8" s="5" t="s">
        <v>297</v>
      </c>
      <c r="F8" s="29" t="s">
        <v>477</v>
      </c>
      <c r="G8" s="80">
        <f t="shared" si="0"/>
      </c>
      <c r="H8" s="84">
        <f t="shared" si="8"/>
      </c>
      <c r="I8" s="70"/>
      <c r="J8" s="71"/>
      <c r="K8" s="63"/>
      <c r="L8" s="90">
        <f t="shared" si="3"/>
      </c>
      <c r="M8" s="88">
        <f t="shared" si="13"/>
      </c>
      <c r="N8" s="26">
        <f t="shared" si="4"/>
      </c>
      <c r="O8" s="84">
        <f t="shared" si="9"/>
      </c>
      <c r="P8" s="70"/>
      <c r="Q8" s="71"/>
      <c r="R8" s="63"/>
      <c r="S8" s="90">
        <f t="shared" si="5"/>
      </c>
      <c r="T8" s="64">
        <f t="shared" si="14"/>
      </c>
      <c r="U8" s="26">
        <f t="shared" si="1"/>
      </c>
      <c r="V8" s="84">
        <f t="shared" si="10"/>
      </c>
      <c r="W8" s="70"/>
      <c r="X8" s="71"/>
      <c r="Y8" s="63"/>
      <c r="Z8" s="90">
        <f t="shared" si="6"/>
      </c>
      <c r="AA8" s="64">
        <f t="shared" si="15"/>
      </c>
      <c r="AB8" s="26">
        <f t="shared" si="2"/>
      </c>
      <c r="AC8" s="84">
        <f t="shared" si="11"/>
      </c>
      <c r="AD8" s="70"/>
      <c r="AE8" s="71"/>
      <c r="AF8" s="63"/>
      <c r="AG8" s="90">
        <f t="shared" si="7"/>
      </c>
      <c r="AH8" s="64">
        <f t="shared" si="12"/>
      </c>
    </row>
    <row r="9" spans="1:34" ht="22.5" customHeight="1">
      <c r="A9" s="4" t="s">
        <v>196</v>
      </c>
      <c r="B9" s="5" t="s">
        <v>91</v>
      </c>
      <c r="C9" s="6">
        <v>849</v>
      </c>
      <c r="D9" s="5">
        <v>1</v>
      </c>
      <c r="E9" s="5" t="s">
        <v>298</v>
      </c>
      <c r="F9" s="29" t="s">
        <v>477</v>
      </c>
      <c r="G9" s="80">
        <f t="shared" si="0"/>
      </c>
      <c r="H9" s="84">
        <f t="shared" si="8"/>
      </c>
      <c r="I9" s="70"/>
      <c r="J9" s="71"/>
      <c r="K9" s="63"/>
      <c r="L9" s="90">
        <f t="shared" si="3"/>
      </c>
      <c r="M9" s="88">
        <f t="shared" si="13"/>
      </c>
      <c r="N9" s="26">
        <f t="shared" si="4"/>
      </c>
      <c r="O9" s="84">
        <f t="shared" si="9"/>
      </c>
      <c r="P9" s="70"/>
      <c r="Q9" s="71"/>
      <c r="R9" s="63"/>
      <c r="S9" s="90">
        <f t="shared" si="5"/>
      </c>
      <c r="T9" s="64">
        <f t="shared" si="14"/>
      </c>
      <c r="U9" s="26">
        <f t="shared" si="1"/>
      </c>
      <c r="V9" s="84">
        <f t="shared" si="10"/>
      </c>
      <c r="W9" s="70"/>
      <c r="X9" s="71"/>
      <c r="Y9" s="63"/>
      <c r="Z9" s="90">
        <f t="shared" si="6"/>
      </c>
      <c r="AA9" s="64">
        <f t="shared" si="15"/>
      </c>
      <c r="AB9" s="26">
        <f t="shared" si="2"/>
      </c>
      <c r="AC9" s="84">
        <f t="shared" si="11"/>
      </c>
      <c r="AD9" s="70"/>
      <c r="AE9" s="71"/>
      <c r="AF9" s="63"/>
      <c r="AG9" s="90">
        <f t="shared" si="7"/>
      </c>
      <c r="AH9" s="64">
        <f t="shared" si="12"/>
      </c>
    </row>
    <row r="10" spans="1:34" ht="22.5" customHeight="1">
      <c r="A10" s="4" t="s">
        <v>197</v>
      </c>
      <c r="B10" s="5" t="s">
        <v>30</v>
      </c>
      <c r="C10" s="6">
        <v>838</v>
      </c>
      <c r="D10" s="5">
        <v>6</v>
      </c>
      <c r="E10" s="5" t="s">
        <v>299</v>
      </c>
      <c r="F10" s="29" t="s">
        <v>477</v>
      </c>
      <c r="G10" s="80">
        <f t="shared" si="0"/>
      </c>
      <c r="H10" s="84">
        <f t="shared" si="8"/>
      </c>
      <c r="I10" s="70"/>
      <c r="J10" s="71"/>
      <c r="K10" s="63"/>
      <c r="L10" s="90">
        <f t="shared" si="3"/>
      </c>
      <c r="M10" s="88">
        <f t="shared" si="13"/>
      </c>
      <c r="N10" s="26">
        <f t="shared" si="4"/>
      </c>
      <c r="O10" s="84">
        <f t="shared" si="9"/>
      </c>
      <c r="P10" s="70"/>
      <c r="Q10" s="71"/>
      <c r="R10" s="63"/>
      <c r="S10" s="90">
        <f t="shared" si="5"/>
      </c>
      <c r="T10" s="64">
        <f t="shared" si="14"/>
      </c>
      <c r="U10" s="26">
        <f t="shared" si="1"/>
      </c>
      <c r="V10" s="84">
        <f t="shared" si="10"/>
      </c>
      <c r="W10" s="70"/>
      <c r="X10" s="71"/>
      <c r="Y10" s="63"/>
      <c r="Z10" s="90">
        <f t="shared" si="6"/>
      </c>
      <c r="AA10" s="64">
        <f t="shared" si="15"/>
      </c>
      <c r="AB10" s="26">
        <f t="shared" si="2"/>
      </c>
      <c r="AC10" s="84">
        <f t="shared" si="11"/>
      </c>
      <c r="AD10" s="70"/>
      <c r="AE10" s="71"/>
      <c r="AF10" s="63"/>
      <c r="AG10" s="90">
        <f t="shared" si="7"/>
      </c>
      <c r="AH10" s="64">
        <f t="shared" si="12"/>
      </c>
    </row>
    <row r="11" spans="1:34" ht="22.5" customHeight="1">
      <c r="A11" s="4" t="s">
        <v>198</v>
      </c>
      <c r="B11" s="5" t="s">
        <v>8</v>
      </c>
      <c r="C11" s="6">
        <v>832</v>
      </c>
      <c r="D11" s="5">
        <v>5</v>
      </c>
      <c r="E11" s="5" t="s">
        <v>300</v>
      </c>
      <c r="F11" s="29" t="s">
        <v>477</v>
      </c>
      <c r="G11" s="80">
        <f t="shared" si="0"/>
      </c>
      <c r="H11" s="84">
        <f t="shared" si="8"/>
      </c>
      <c r="I11" s="70"/>
      <c r="J11" s="71"/>
      <c r="K11" s="63"/>
      <c r="L11" s="90">
        <f t="shared" si="3"/>
      </c>
      <c r="M11" s="88">
        <f t="shared" si="13"/>
      </c>
      <c r="N11" s="26">
        <f t="shared" si="4"/>
      </c>
      <c r="O11" s="84">
        <f t="shared" si="9"/>
      </c>
      <c r="P11" s="70"/>
      <c r="Q11" s="71"/>
      <c r="R11" s="63"/>
      <c r="S11" s="90">
        <f t="shared" si="5"/>
      </c>
      <c r="T11" s="64">
        <f t="shared" si="14"/>
      </c>
      <c r="U11" s="26">
        <f t="shared" si="1"/>
      </c>
      <c r="V11" s="84">
        <f t="shared" si="10"/>
      </c>
      <c r="W11" s="70"/>
      <c r="X11" s="71"/>
      <c r="Y11" s="63"/>
      <c r="Z11" s="90">
        <f t="shared" si="6"/>
      </c>
      <c r="AA11" s="64">
        <f t="shared" si="15"/>
      </c>
      <c r="AB11" s="26">
        <f t="shared" si="2"/>
      </c>
      <c r="AC11" s="84">
        <f t="shared" si="11"/>
      </c>
      <c r="AD11" s="70"/>
      <c r="AE11" s="71"/>
      <c r="AF11" s="63"/>
      <c r="AG11" s="90">
        <f t="shared" si="7"/>
      </c>
      <c r="AH11" s="64">
        <f t="shared" si="12"/>
      </c>
    </row>
    <row r="12" spans="1:34" ht="22.5" customHeight="1">
      <c r="A12" s="4" t="s">
        <v>199</v>
      </c>
      <c r="B12" s="5" t="s">
        <v>61</v>
      </c>
      <c r="C12" s="6">
        <v>814</v>
      </c>
      <c r="D12" s="5">
        <v>17</v>
      </c>
      <c r="E12" s="5" t="s">
        <v>301</v>
      </c>
      <c r="F12" s="29" t="s">
        <v>477</v>
      </c>
      <c r="G12" s="80">
        <f t="shared" si="0"/>
      </c>
      <c r="H12" s="84">
        <f t="shared" si="8"/>
      </c>
      <c r="I12" s="70"/>
      <c r="J12" s="71"/>
      <c r="K12" s="63"/>
      <c r="L12" s="90">
        <f t="shared" si="3"/>
      </c>
      <c r="M12" s="88">
        <f t="shared" si="13"/>
      </c>
      <c r="N12" s="26">
        <f t="shared" si="4"/>
      </c>
      <c r="O12" s="84">
        <f t="shared" si="9"/>
      </c>
      <c r="P12" s="70"/>
      <c r="Q12" s="71"/>
      <c r="R12" s="63"/>
      <c r="S12" s="90">
        <f t="shared" si="5"/>
      </c>
      <c r="T12" s="64">
        <f t="shared" si="14"/>
      </c>
      <c r="U12" s="26">
        <f t="shared" si="1"/>
      </c>
      <c r="V12" s="84">
        <f t="shared" si="10"/>
      </c>
      <c r="W12" s="70"/>
      <c r="X12" s="71"/>
      <c r="Y12" s="63"/>
      <c r="Z12" s="90">
        <f t="shared" si="6"/>
      </c>
      <c r="AA12" s="64">
        <f t="shared" si="15"/>
      </c>
      <c r="AB12" s="26">
        <f t="shared" si="2"/>
      </c>
      <c r="AC12" s="84">
        <f t="shared" si="11"/>
      </c>
      <c r="AD12" s="70"/>
      <c r="AE12" s="71"/>
      <c r="AF12" s="63"/>
      <c r="AG12" s="90">
        <f t="shared" si="7"/>
      </c>
      <c r="AH12" s="64">
        <f t="shared" si="12"/>
      </c>
    </row>
    <row r="13" spans="1:34" ht="22.5" customHeight="1">
      <c r="A13" s="4" t="s">
        <v>200</v>
      </c>
      <c r="B13" s="5" t="s">
        <v>6</v>
      </c>
      <c r="C13" s="6">
        <v>806</v>
      </c>
      <c r="D13" s="5">
        <v>5</v>
      </c>
      <c r="E13" s="5" t="s">
        <v>302</v>
      </c>
      <c r="F13" s="29" t="s">
        <v>477</v>
      </c>
      <c r="G13" s="80">
        <f t="shared" si="0"/>
      </c>
      <c r="H13" s="84">
        <f t="shared" si="8"/>
      </c>
      <c r="I13" s="70"/>
      <c r="J13" s="71"/>
      <c r="K13" s="63"/>
      <c r="L13" s="90">
        <f t="shared" si="3"/>
      </c>
      <c r="M13" s="88">
        <f t="shared" si="13"/>
      </c>
      <c r="N13" s="26">
        <f t="shared" si="4"/>
      </c>
      <c r="O13" s="84">
        <f t="shared" si="9"/>
      </c>
      <c r="P13" s="70"/>
      <c r="Q13" s="71"/>
      <c r="R13" s="63"/>
      <c r="S13" s="90">
        <f t="shared" si="5"/>
      </c>
      <c r="T13" s="64">
        <f t="shared" si="14"/>
      </c>
      <c r="U13" s="26">
        <f t="shared" si="1"/>
      </c>
      <c r="V13" s="84">
        <f t="shared" si="10"/>
      </c>
      <c r="W13" s="70"/>
      <c r="X13" s="71"/>
      <c r="Y13" s="63"/>
      <c r="Z13" s="90">
        <f t="shared" si="6"/>
      </c>
      <c r="AA13" s="64">
        <f t="shared" si="15"/>
      </c>
      <c r="AB13" s="26">
        <f t="shared" si="2"/>
      </c>
      <c r="AC13" s="84">
        <f t="shared" si="11"/>
      </c>
      <c r="AD13" s="70"/>
      <c r="AE13" s="71"/>
      <c r="AF13" s="63"/>
      <c r="AG13" s="90">
        <f t="shared" si="7"/>
      </c>
      <c r="AH13" s="64">
        <f t="shared" si="12"/>
      </c>
    </row>
    <row r="14" spans="1:34" ht="22.5" customHeight="1">
      <c r="A14" s="4" t="s">
        <v>201</v>
      </c>
      <c r="B14" s="7" t="s">
        <v>98</v>
      </c>
      <c r="C14" s="6">
        <v>794</v>
      </c>
      <c r="D14" s="5">
        <v>17</v>
      </c>
      <c r="E14" s="5" t="s">
        <v>303</v>
      </c>
      <c r="F14" s="29" t="s">
        <v>477</v>
      </c>
      <c r="G14" s="80">
        <f t="shared" si="0"/>
      </c>
      <c r="H14" s="84">
        <f t="shared" si="8"/>
      </c>
      <c r="I14" s="70"/>
      <c r="J14" s="71"/>
      <c r="K14" s="63"/>
      <c r="L14" s="90">
        <f t="shared" si="3"/>
      </c>
      <c r="M14" s="88">
        <f t="shared" si="13"/>
      </c>
      <c r="N14" s="26">
        <f t="shared" si="4"/>
      </c>
      <c r="O14" s="84">
        <f t="shared" si="9"/>
      </c>
      <c r="P14" s="70"/>
      <c r="Q14" s="71"/>
      <c r="R14" s="63"/>
      <c r="S14" s="90">
        <f t="shared" si="5"/>
      </c>
      <c r="T14" s="64">
        <f t="shared" si="14"/>
      </c>
      <c r="U14" s="26">
        <f t="shared" si="1"/>
      </c>
      <c r="V14" s="84">
        <f t="shared" si="10"/>
      </c>
      <c r="W14" s="70"/>
      <c r="X14" s="71"/>
      <c r="Y14" s="63"/>
      <c r="Z14" s="90">
        <f t="shared" si="6"/>
      </c>
      <c r="AA14" s="64">
        <f t="shared" si="15"/>
      </c>
      <c r="AB14" s="26">
        <f t="shared" si="2"/>
      </c>
      <c r="AC14" s="84">
        <f t="shared" si="11"/>
      </c>
      <c r="AD14" s="70"/>
      <c r="AE14" s="71"/>
      <c r="AF14" s="63"/>
      <c r="AG14" s="90">
        <f t="shared" si="7"/>
      </c>
      <c r="AH14" s="64">
        <f t="shared" si="12"/>
      </c>
    </row>
    <row r="15" spans="1:34" ht="22.5" customHeight="1">
      <c r="A15" s="4" t="s">
        <v>202</v>
      </c>
      <c r="B15" s="5" t="s">
        <v>60</v>
      </c>
      <c r="C15" s="6">
        <v>793</v>
      </c>
      <c r="D15" s="5">
        <v>12</v>
      </c>
      <c r="E15" s="5" t="s">
        <v>304</v>
      </c>
      <c r="F15" s="29" t="s">
        <v>477</v>
      </c>
      <c r="G15" s="80">
        <f t="shared" si="0"/>
      </c>
      <c r="H15" s="84">
        <f t="shared" si="8"/>
      </c>
      <c r="I15" s="70"/>
      <c r="J15" s="71"/>
      <c r="K15" s="63"/>
      <c r="L15" s="90">
        <f t="shared" si="3"/>
      </c>
      <c r="M15" s="88">
        <f t="shared" si="13"/>
      </c>
      <c r="N15" s="26">
        <f t="shared" si="4"/>
      </c>
      <c r="O15" s="84">
        <f t="shared" si="9"/>
      </c>
      <c r="P15" s="70"/>
      <c r="Q15" s="71"/>
      <c r="R15" s="63"/>
      <c r="S15" s="90">
        <f t="shared" si="5"/>
      </c>
      <c r="T15" s="64">
        <f t="shared" si="14"/>
      </c>
      <c r="U15" s="26">
        <f t="shared" si="1"/>
      </c>
      <c r="V15" s="84">
        <f t="shared" si="10"/>
      </c>
      <c r="W15" s="70"/>
      <c r="X15" s="71"/>
      <c r="Y15" s="63"/>
      <c r="Z15" s="90">
        <f t="shared" si="6"/>
      </c>
      <c r="AA15" s="64">
        <f t="shared" si="15"/>
      </c>
      <c r="AB15" s="26">
        <f t="shared" si="2"/>
      </c>
      <c r="AC15" s="84">
        <f t="shared" si="11"/>
      </c>
      <c r="AD15" s="70"/>
      <c r="AE15" s="71"/>
      <c r="AF15" s="63"/>
      <c r="AG15" s="90">
        <f t="shared" si="7"/>
      </c>
      <c r="AH15" s="64">
        <f t="shared" si="12"/>
      </c>
    </row>
    <row r="16" spans="1:34" ht="22.5" customHeight="1">
      <c r="A16" s="4" t="s">
        <v>203</v>
      </c>
      <c r="B16" s="5" t="s">
        <v>37</v>
      </c>
      <c r="C16" s="6">
        <v>792</v>
      </c>
      <c r="D16" s="5">
        <v>7</v>
      </c>
      <c r="E16" s="5" t="s">
        <v>305</v>
      </c>
      <c r="F16" s="29" t="s">
        <v>477</v>
      </c>
      <c r="G16" s="80">
        <f t="shared" si="0"/>
      </c>
      <c r="H16" s="84">
        <f t="shared" si="8"/>
      </c>
      <c r="I16" s="70"/>
      <c r="J16" s="71"/>
      <c r="K16" s="63"/>
      <c r="L16" s="90">
        <f t="shared" si="3"/>
      </c>
      <c r="M16" s="88">
        <f t="shared" si="13"/>
      </c>
      <c r="N16" s="26">
        <f t="shared" si="4"/>
      </c>
      <c r="O16" s="84">
        <f t="shared" si="9"/>
      </c>
      <c r="P16" s="70"/>
      <c r="Q16" s="71"/>
      <c r="R16" s="63"/>
      <c r="S16" s="90">
        <f t="shared" si="5"/>
      </c>
      <c r="T16" s="64">
        <f t="shared" si="14"/>
      </c>
      <c r="U16" s="26">
        <f t="shared" si="1"/>
      </c>
      <c r="V16" s="84">
        <f t="shared" si="10"/>
      </c>
      <c r="W16" s="70"/>
      <c r="X16" s="71"/>
      <c r="Y16" s="63"/>
      <c r="Z16" s="90">
        <f t="shared" si="6"/>
      </c>
      <c r="AA16" s="64">
        <f t="shared" si="15"/>
      </c>
      <c r="AB16" s="26">
        <f t="shared" si="2"/>
      </c>
      <c r="AC16" s="84">
        <f t="shared" si="11"/>
      </c>
      <c r="AD16" s="70"/>
      <c r="AE16" s="71"/>
      <c r="AF16" s="63"/>
      <c r="AG16" s="90">
        <f t="shared" si="7"/>
      </c>
      <c r="AH16" s="64">
        <f t="shared" si="12"/>
      </c>
    </row>
    <row r="17" spans="1:34" ht="22.5" customHeight="1">
      <c r="A17" s="4" t="s">
        <v>204</v>
      </c>
      <c r="B17" s="5" t="s">
        <v>40</v>
      </c>
      <c r="C17" s="6">
        <v>784</v>
      </c>
      <c r="D17" s="5">
        <v>3</v>
      </c>
      <c r="E17" s="5" t="s">
        <v>306</v>
      </c>
      <c r="F17" s="29" t="s">
        <v>477</v>
      </c>
      <c r="G17" s="80">
        <f t="shared" si="0"/>
      </c>
      <c r="H17" s="84">
        <f t="shared" si="8"/>
      </c>
      <c r="I17" s="70"/>
      <c r="J17" s="71"/>
      <c r="K17" s="63"/>
      <c r="L17" s="90">
        <f t="shared" si="3"/>
      </c>
      <c r="M17" s="88">
        <f t="shared" si="13"/>
      </c>
      <c r="N17" s="26">
        <f t="shared" si="4"/>
      </c>
      <c r="O17" s="84">
        <f t="shared" si="9"/>
      </c>
      <c r="P17" s="70"/>
      <c r="Q17" s="71"/>
      <c r="R17" s="63"/>
      <c r="S17" s="90">
        <f t="shared" si="5"/>
      </c>
      <c r="T17" s="64">
        <f t="shared" si="14"/>
      </c>
      <c r="U17" s="26">
        <f t="shared" si="1"/>
      </c>
      <c r="V17" s="84">
        <f t="shared" si="10"/>
      </c>
      <c r="W17" s="70"/>
      <c r="X17" s="71"/>
      <c r="Y17" s="63"/>
      <c r="Z17" s="90">
        <f t="shared" si="6"/>
      </c>
      <c r="AA17" s="64">
        <f t="shared" si="15"/>
      </c>
      <c r="AB17" s="26">
        <f t="shared" si="2"/>
      </c>
      <c r="AC17" s="84">
        <f t="shared" si="11"/>
      </c>
      <c r="AD17" s="70"/>
      <c r="AE17" s="71"/>
      <c r="AF17" s="63"/>
      <c r="AG17" s="90">
        <f t="shared" si="7"/>
      </c>
      <c r="AH17" s="64">
        <f t="shared" si="12"/>
      </c>
    </row>
    <row r="18" spans="1:34" ht="22.5" customHeight="1">
      <c r="A18" s="4" t="s">
        <v>205</v>
      </c>
      <c r="B18" s="5" t="s">
        <v>84</v>
      </c>
      <c r="C18" s="6">
        <v>773</v>
      </c>
      <c r="D18" s="5">
        <v>5</v>
      </c>
      <c r="E18" s="5" t="s">
        <v>307</v>
      </c>
      <c r="F18" s="29" t="s">
        <v>477</v>
      </c>
      <c r="G18" s="80">
        <f t="shared" si="0"/>
      </c>
      <c r="H18" s="84">
        <f t="shared" si="8"/>
      </c>
      <c r="I18" s="70"/>
      <c r="J18" s="71"/>
      <c r="K18" s="63"/>
      <c r="L18" s="90">
        <f t="shared" si="3"/>
      </c>
      <c r="M18" s="88">
        <f t="shared" si="13"/>
      </c>
      <c r="N18" s="26">
        <f t="shared" si="4"/>
      </c>
      <c r="O18" s="84">
        <f t="shared" si="9"/>
      </c>
      <c r="P18" s="70"/>
      <c r="Q18" s="71"/>
      <c r="R18" s="63"/>
      <c r="S18" s="90">
        <f t="shared" si="5"/>
      </c>
      <c r="T18" s="64">
        <f t="shared" si="14"/>
      </c>
      <c r="U18" s="26">
        <f t="shared" si="1"/>
      </c>
      <c r="V18" s="84">
        <f t="shared" si="10"/>
      </c>
      <c r="W18" s="70"/>
      <c r="X18" s="71"/>
      <c r="Y18" s="63"/>
      <c r="Z18" s="90">
        <f t="shared" si="6"/>
      </c>
      <c r="AA18" s="64">
        <f t="shared" si="15"/>
      </c>
      <c r="AB18" s="26">
        <f t="shared" si="2"/>
      </c>
      <c r="AC18" s="84">
        <f t="shared" si="11"/>
      </c>
      <c r="AD18" s="70"/>
      <c r="AE18" s="71"/>
      <c r="AF18" s="63"/>
      <c r="AG18" s="90">
        <f t="shared" si="7"/>
      </c>
      <c r="AH18" s="64">
        <f t="shared" si="12"/>
      </c>
    </row>
    <row r="19" spans="1:34" ht="22.5" customHeight="1">
      <c r="A19" s="4" t="s">
        <v>206</v>
      </c>
      <c r="B19" s="5" t="s">
        <v>29</v>
      </c>
      <c r="C19" s="6">
        <v>772</v>
      </c>
      <c r="D19" s="5">
        <v>5</v>
      </c>
      <c r="E19" s="5" t="s">
        <v>308</v>
      </c>
      <c r="F19" s="29" t="s">
        <v>477</v>
      </c>
      <c r="G19" s="80">
        <f t="shared" si="0"/>
      </c>
      <c r="H19" s="84">
        <f t="shared" si="8"/>
      </c>
      <c r="I19" s="70"/>
      <c r="J19" s="71"/>
      <c r="K19" s="63"/>
      <c r="L19" s="90">
        <f t="shared" si="3"/>
      </c>
      <c r="M19" s="88">
        <f t="shared" si="13"/>
      </c>
      <c r="N19" s="26">
        <f t="shared" si="4"/>
      </c>
      <c r="O19" s="84">
        <f t="shared" si="9"/>
      </c>
      <c r="P19" s="70"/>
      <c r="Q19" s="71"/>
      <c r="R19" s="63"/>
      <c r="S19" s="90">
        <f t="shared" si="5"/>
      </c>
      <c r="T19" s="64">
        <f t="shared" si="14"/>
      </c>
      <c r="U19" s="26">
        <f t="shared" si="1"/>
      </c>
      <c r="V19" s="84">
        <f t="shared" si="10"/>
      </c>
      <c r="W19" s="70"/>
      <c r="X19" s="71"/>
      <c r="Y19" s="63"/>
      <c r="Z19" s="90">
        <f t="shared" si="6"/>
      </c>
      <c r="AA19" s="64">
        <f t="shared" si="15"/>
      </c>
      <c r="AB19" s="26">
        <f t="shared" si="2"/>
      </c>
      <c r="AC19" s="84">
        <f t="shared" si="11"/>
      </c>
      <c r="AD19" s="70"/>
      <c r="AE19" s="71"/>
      <c r="AF19" s="63"/>
      <c r="AG19" s="90">
        <f t="shared" si="7"/>
      </c>
      <c r="AH19" s="64">
        <f t="shared" si="12"/>
      </c>
    </row>
    <row r="20" spans="1:34" ht="22.5" customHeight="1">
      <c r="A20" s="4" t="s">
        <v>207</v>
      </c>
      <c r="B20" s="5" t="s">
        <v>41</v>
      </c>
      <c r="C20" s="6">
        <v>772</v>
      </c>
      <c r="D20" s="5">
        <v>3</v>
      </c>
      <c r="E20" s="5" t="s">
        <v>309</v>
      </c>
      <c r="F20" s="29" t="s">
        <v>477</v>
      </c>
      <c r="G20" s="80">
        <f t="shared" si="0"/>
      </c>
      <c r="H20" s="84">
        <f t="shared" si="8"/>
      </c>
      <c r="I20" s="70"/>
      <c r="J20" s="71"/>
      <c r="K20" s="63"/>
      <c r="L20" s="90">
        <f t="shared" si="3"/>
      </c>
      <c r="M20" s="88">
        <f t="shared" si="13"/>
      </c>
      <c r="N20" s="26">
        <f t="shared" si="4"/>
      </c>
      <c r="O20" s="84">
        <f t="shared" si="9"/>
      </c>
      <c r="P20" s="70"/>
      <c r="Q20" s="71"/>
      <c r="R20" s="63"/>
      <c r="S20" s="90">
        <f t="shared" si="5"/>
      </c>
      <c r="T20" s="64">
        <f t="shared" si="14"/>
      </c>
      <c r="U20" s="26">
        <f t="shared" si="1"/>
      </c>
      <c r="V20" s="84">
        <f t="shared" si="10"/>
      </c>
      <c r="W20" s="70"/>
      <c r="X20" s="71"/>
      <c r="Y20" s="63"/>
      <c r="Z20" s="90">
        <f t="shared" si="6"/>
      </c>
      <c r="AA20" s="64">
        <f t="shared" si="15"/>
      </c>
      <c r="AB20" s="26">
        <f t="shared" si="2"/>
      </c>
      <c r="AC20" s="84">
        <f t="shared" si="11"/>
      </c>
      <c r="AD20" s="70"/>
      <c r="AE20" s="71"/>
      <c r="AF20" s="63"/>
      <c r="AG20" s="90">
        <f t="shared" si="7"/>
      </c>
      <c r="AH20" s="64">
        <f t="shared" si="12"/>
      </c>
    </row>
    <row r="21" spans="1:34" ht="22.5" customHeight="1">
      <c r="A21" s="4" t="s">
        <v>208</v>
      </c>
      <c r="B21" s="5" t="s">
        <v>23</v>
      </c>
      <c r="C21" s="6">
        <v>764</v>
      </c>
      <c r="D21" s="5">
        <v>5</v>
      </c>
      <c r="E21" s="5" t="s">
        <v>310</v>
      </c>
      <c r="F21" s="29" t="s">
        <v>477</v>
      </c>
      <c r="G21" s="80">
        <f t="shared" si="0"/>
      </c>
      <c r="H21" s="84">
        <f t="shared" si="8"/>
      </c>
      <c r="I21" s="70"/>
      <c r="J21" s="71"/>
      <c r="K21" s="63"/>
      <c r="L21" s="90">
        <f t="shared" si="3"/>
      </c>
      <c r="M21" s="88">
        <f t="shared" si="13"/>
      </c>
      <c r="N21" s="26">
        <f t="shared" si="4"/>
      </c>
      <c r="O21" s="84">
        <f t="shared" si="9"/>
      </c>
      <c r="P21" s="70"/>
      <c r="Q21" s="71"/>
      <c r="R21" s="63"/>
      <c r="S21" s="90">
        <f t="shared" si="5"/>
      </c>
      <c r="T21" s="64">
        <f t="shared" si="14"/>
      </c>
      <c r="U21" s="26">
        <f t="shared" si="1"/>
      </c>
      <c r="V21" s="84">
        <f t="shared" si="10"/>
      </c>
      <c r="W21" s="70"/>
      <c r="X21" s="71"/>
      <c r="Y21" s="63"/>
      <c r="Z21" s="90">
        <f t="shared" si="6"/>
      </c>
      <c r="AA21" s="64">
        <f t="shared" si="15"/>
      </c>
      <c r="AB21" s="26">
        <f t="shared" si="2"/>
      </c>
      <c r="AC21" s="84">
        <f t="shared" si="11"/>
      </c>
      <c r="AD21" s="70"/>
      <c r="AE21" s="71"/>
      <c r="AF21" s="63"/>
      <c r="AG21" s="90">
        <f t="shared" si="7"/>
      </c>
      <c r="AH21" s="64">
        <f t="shared" si="12"/>
      </c>
    </row>
    <row r="22" spans="1:34" ht="22.5" customHeight="1">
      <c r="A22" s="4" t="s">
        <v>209</v>
      </c>
      <c r="B22" s="5" t="s">
        <v>59</v>
      </c>
      <c r="C22" s="6">
        <v>757</v>
      </c>
      <c r="D22" s="5">
        <v>5</v>
      </c>
      <c r="E22" s="5" t="s">
        <v>311</v>
      </c>
      <c r="F22" s="29" t="s">
        <v>477</v>
      </c>
      <c r="G22" s="80">
        <f t="shared" si="0"/>
      </c>
      <c r="H22" s="84">
        <f t="shared" si="8"/>
      </c>
      <c r="I22" s="70"/>
      <c r="J22" s="71"/>
      <c r="K22" s="63"/>
      <c r="L22" s="90">
        <f t="shared" si="3"/>
      </c>
      <c r="M22" s="88">
        <f t="shared" si="13"/>
      </c>
      <c r="N22" s="26">
        <f t="shared" si="4"/>
      </c>
      <c r="O22" s="84">
        <f t="shared" si="9"/>
      </c>
      <c r="P22" s="70"/>
      <c r="Q22" s="71"/>
      <c r="R22" s="63"/>
      <c r="S22" s="90">
        <f t="shared" si="5"/>
      </c>
      <c r="T22" s="64">
        <f t="shared" si="14"/>
      </c>
      <c r="U22" s="26">
        <f t="shared" si="1"/>
      </c>
      <c r="V22" s="84">
        <f t="shared" si="10"/>
      </c>
      <c r="W22" s="70"/>
      <c r="X22" s="71"/>
      <c r="Y22" s="63"/>
      <c r="Z22" s="90">
        <f t="shared" si="6"/>
      </c>
      <c r="AA22" s="64">
        <f t="shared" si="15"/>
      </c>
      <c r="AB22" s="26">
        <f t="shared" si="2"/>
      </c>
      <c r="AC22" s="84">
        <f t="shared" si="11"/>
      </c>
      <c r="AD22" s="70"/>
      <c r="AE22" s="71"/>
      <c r="AF22" s="63"/>
      <c r="AG22" s="90">
        <f t="shared" si="7"/>
      </c>
      <c r="AH22" s="64">
        <f t="shared" si="12"/>
      </c>
    </row>
    <row r="23" spans="1:34" ht="22.5" customHeight="1">
      <c r="A23" s="4" t="s">
        <v>210</v>
      </c>
      <c r="B23" s="5" t="s">
        <v>58</v>
      </c>
      <c r="C23" s="6">
        <v>751</v>
      </c>
      <c r="D23" s="5">
        <v>12</v>
      </c>
      <c r="E23" s="5" t="s">
        <v>312</v>
      </c>
      <c r="F23" s="29" t="s">
        <v>477</v>
      </c>
      <c r="G23" s="80">
        <f t="shared" si="0"/>
      </c>
      <c r="H23" s="84">
        <f t="shared" si="8"/>
      </c>
      <c r="I23" s="70"/>
      <c r="J23" s="71"/>
      <c r="K23" s="63"/>
      <c r="L23" s="90">
        <f t="shared" si="3"/>
      </c>
      <c r="M23" s="88">
        <f t="shared" si="13"/>
      </c>
      <c r="N23" s="26">
        <f t="shared" si="4"/>
      </c>
      <c r="O23" s="84">
        <f t="shared" si="9"/>
      </c>
      <c r="P23" s="70"/>
      <c r="Q23" s="71"/>
      <c r="R23" s="63"/>
      <c r="S23" s="90">
        <f t="shared" si="5"/>
      </c>
      <c r="T23" s="64">
        <f t="shared" si="14"/>
      </c>
      <c r="U23" s="26">
        <f t="shared" si="1"/>
      </c>
      <c r="V23" s="84">
        <f t="shared" si="10"/>
      </c>
      <c r="W23" s="70"/>
      <c r="X23" s="71"/>
      <c r="Y23" s="63"/>
      <c r="Z23" s="90">
        <f t="shared" si="6"/>
      </c>
      <c r="AA23" s="64">
        <f t="shared" si="15"/>
      </c>
      <c r="AB23" s="26">
        <f t="shared" si="2"/>
      </c>
      <c r="AC23" s="84">
        <f t="shared" si="11"/>
      </c>
      <c r="AD23" s="70"/>
      <c r="AE23" s="71"/>
      <c r="AF23" s="63"/>
      <c r="AG23" s="90">
        <f t="shared" si="7"/>
      </c>
      <c r="AH23" s="64">
        <f t="shared" si="12"/>
      </c>
    </row>
    <row r="24" spans="1:34" ht="22.5" customHeight="1">
      <c r="A24" s="4" t="s">
        <v>211</v>
      </c>
      <c r="B24" s="5" t="s">
        <v>83</v>
      </c>
      <c r="C24" s="6">
        <v>735</v>
      </c>
      <c r="D24" s="5">
        <v>2</v>
      </c>
      <c r="E24" s="5" t="s">
        <v>313</v>
      </c>
      <c r="F24" s="29" t="s">
        <v>477</v>
      </c>
      <c r="G24" s="80">
        <f t="shared" si="0"/>
      </c>
      <c r="H24" s="84">
        <f t="shared" si="8"/>
      </c>
      <c r="I24" s="70"/>
      <c r="J24" s="71"/>
      <c r="K24" s="63"/>
      <c r="L24" s="90">
        <f t="shared" si="3"/>
      </c>
      <c r="M24" s="88">
        <f t="shared" si="13"/>
      </c>
      <c r="N24" s="26">
        <f t="shared" si="4"/>
      </c>
      <c r="O24" s="84">
        <f t="shared" si="9"/>
      </c>
      <c r="P24" s="70"/>
      <c r="Q24" s="71"/>
      <c r="R24" s="63"/>
      <c r="S24" s="90">
        <f t="shared" si="5"/>
      </c>
      <c r="T24" s="64">
        <f t="shared" si="14"/>
      </c>
      <c r="U24" s="26">
        <f t="shared" si="1"/>
      </c>
      <c r="V24" s="84">
        <f t="shared" si="10"/>
      </c>
      <c r="W24" s="70"/>
      <c r="X24" s="71"/>
      <c r="Y24" s="63"/>
      <c r="Z24" s="90">
        <f t="shared" si="6"/>
      </c>
      <c r="AA24" s="64">
        <f t="shared" si="15"/>
      </c>
      <c r="AB24" s="26">
        <f t="shared" si="2"/>
      </c>
      <c r="AC24" s="84">
        <f t="shared" si="11"/>
      </c>
      <c r="AD24" s="70"/>
      <c r="AE24" s="71"/>
      <c r="AF24" s="63"/>
      <c r="AG24" s="90">
        <f t="shared" si="7"/>
      </c>
      <c r="AH24" s="64">
        <f t="shared" si="12"/>
      </c>
    </row>
    <row r="25" spans="1:34" ht="22.5" customHeight="1">
      <c r="A25" s="4" t="s">
        <v>212</v>
      </c>
      <c r="B25" s="5" t="s">
        <v>57</v>
      </c>
      <c r="C25" s="6">
        <v>729</v>
      </c>
      <c r="D25" s="5">
        <v>10</v>
      </c>
      <c r="E25" s="5" t="s">
        <v>314</v>
      </c>
      <c r="F25" s="29" t="s">
        <v>477</v>
      </c>
      <c r="G25" s="80">
        <f t="shared" si="0"/>
      </c>
      <c r="H25" s="84">
        <f t="shared" si="8"/>
      </c>
      <c r="I25" s="70"/>
      <c r="J25" s="71"/>
      <c r="K25" s="63"/>
      <c r="L25" s="90">
        <f t="shared" si="3"/>
      </c>
      <c r="M25" s="88">
        <f t="shared" si="13"/>
      </c>
      <c r="N25" s="26">
        <f t="shared" si="4"/>
      </c>
      <c r="O25" s="84">
        <f t="shared" si="9"/>
      </c>
      <c r="P25" s="70"/>
      <c r="Q25" s="71"/>
      <c r="R25" s="63"/>
      <c r="S25" s="90">
        <f t="shared" si="5"/>
      </c>
      <c r="T25" s="64">
        <f t="shared" si="14"/>
      </c>
      <c r="U25" s="26">
        <f t="shared" si="1"/>
      </c>
      <c r="V25" s="84">
        <f t="shared" si="10"/>
      </c>
      <c r="W25" s="70"/>
      <c r="X25" s="71"/>
      <c r="Y25" s="63"/>
      <c r="Z25" s="90">
        <f t="shared" si="6"/>
      </c>
      <c r="AA25" s="64">
        <f t="shared" si="15"/>
      </c>
      <c r="AB25" s="26">
        <f t="shared" si="2"/>
      </c>
      <c r="AC25" s="84">
        <f t="shared" si="11"/>
      </c>
      <c r="AD25" s="70"/>
      <c r="AE25" s="71"/>
      <c r="AF25" s="63"/>
      <c r="AG25" s="90">
        <f t="shared" si="7"/>
      </c>
      <c r="AH25" s="64">
        <f t="shared" si="12"/>
      </c>
    </row>
    <row r="26" spans="1:34" ht="22.5" customHeight="1">
      <c r="A26" s="4" t="s">
        <v>213</v>
      </c>
      <c r="B26" s="5" t="s">
        <v>76</v>
      </c>
      <c r="C26" s="6">
        <v>721</v>
      </c>
      <c r="D26" s="5">
        <v>6</v>
      </c>
      <c r="E26" s="5" t="s">
        <v>315</v>
      </c>
      <c r="F26" s="29" t="s">
        <v>477</v>
      </c>
      <c r="G26" s="80">
        <f t="shared" si="0"/>
      </c>
      <c r="H26" s="84">
        <f t="shared" si="8"/>
      </c>
      <c r="I26" s="70"/>
      <c r="J26" s="71"/>
      <c r="K26" s="63"/>
      <c r="L26" s="90">
        <f t="shared" si="3"/>
      </c>
      <c r="M26" s="88">
        <f t="shared" si="13"/>
      </c>
      <c r="N26" s="26">
        <f t="shared" si="4"/>
      </c>
      <c r="O26" s="84">
        <f t="shared" si="9"/>
      </c>
      <c r="P26" s="70"/>
      <c r="Q26" s="71"/>
      <c r="R26" s="63"/>
      <c r="S26" s="90">
        <f t="shared" si="5"/>
      </c>
      <c r="T26" s="64">
        <f t="shared" si="14"/>
      </c>
      <c r="U26" s="26">
        <f t="shared" si="1"/>
      </c>
      <c r="V26" s="84">
        <f t="shared" si="10"/>
      </c>
      <c r="W26" s="70"/>
      <c r="X26" s="71"/>
      <c r="Y26" s="63"/>
      <c r="Z26" s="90">
        <f t="shared" si="6"/>
      </c>
      <c r="AA26" s="64">
        <f t="shared" si="15"/>
      </c>
      <c r="AB26" s="26">
        <f t="shared" si="2"/>
      </c>
      <c r="AC26" s="84">
        <f t="shared" si="11"/>
      </c>
      <c r="AD26" s="70"/>
      <c r="AE26" s="71"/>
      <c r="AF26" s="63"/>
      <c r="AG26" s="90">
        <f t="shared" si="7"/>
      </c>
      <c r="AH26" s="64">
        <f t="shared" si="12"/>
      </c>
    </row>
    <row r="27" spans="1:34" ht="22.5" customHeight="1">
      <c r="A27" s="4" t="s">
        <v>214</v>
      </c>
      <c r="B27" s="5" t="s">
        <v>7</v>
      </c>
      <c r="C27" s="6">
        <v>721</v>
      </c>
      <c r="D27" s="5">
        <v>5</v>
      </c>
      <c r="E27" s="5" t="s">
        <v>316</v>
      </c>
      <c r="F27" s="29" t="s">
        <v>477</v>
      </c>
      <c r="G27" s="80">
        <f t="shared" si="0"/>
      </c>
      <c r="H27" s="84">
        <f t="shared" si="8"/>
      </c>
      <c r="I27" s="70"/>
      <c r="J27" s="71"/>
      <c r="K27" s="63"/>
      <c r="L27" s="90">
        <f t="shared" si="3"/>
      </c>
      <c r="M27" s="88">
        <f t="shared" si="13"/>
      </c>
      <c r="N27" s="26">
        <f t="shared" si="4"/>
      </c>
      <c r="O27" s="84">
        <f t="shared" si="9"/>
      </c>
      <c r="P27" s="70"/>
      <c r="Q27" s="71"/>
      <c r="R27" s="63"/>
      <c r="S27" s="90">
        <f t="shared" si="5"/>
      </c>
      <c r="T27" s="64">
        <f t="shared" si="14"/>
      </c>
      <c r="U27" s="26">
        <f t="shared" si="1"/>
      </c>
      <c r="V27" s="84">
        <f t="shared" si="10"/>
      </c>
      <c r="W27" s="70"/>
      <c r="X27" s="71"/>
      <c r="Y27" s="63"/>
      <c r="Z27" s="90">
        <f t="shared" si="6"/>
      </c>
      <c r="AA27" s="64">
        <f t="shared" si="15"/>
      </c>
      <c r="AB27" s="26">
        <f t="shared" si="2"/>
      </c>
      <c r="AC27" s="84">
        <f t="shared" si="11"/>
      </c>
      <c r="AD27" s="70"/>
      <c r="AE27" s="71"/>
      <c r="AF27" s="63"/>
      <c r="AG27" s="90">
        <f t="shared" si="7"/>
      </c>
      <c r="AH27" s="64">
        <f t="shared" si="12"/>
      </c>
    </row>
    <row r="28" spans="1:34" ht="22.5" customHeight="1">
      <c r="A28" s="4" t="s">
        <v>215</v>
      </c>
      <c r="B28" s="5" t="s">
        <v>87</v>
      </c>
      <c r="C28" s="6">
        <v>716</v>
      </c>
      <c r="D28" s="5">
        <v>2</v>
      </c>
      <c r="E28" s="5" t="s">
        <v>317</v>
      </c>
      <c r="F28" s="29" t="s">
        <v>477</v>
      </c>
      <c r="G28" s="80">
        <f t="shared" si="0"/>
      </c>
      <c r="H28" s="84">
        <f t="shared" si="8"/>
      </c>
      <c r="I28" s="70"/>
      <c r="J28" s="71"/>
      <c r="K28" s="63"/>
      <c r="L28" s="90">
        <f t="shared" si="3"/>
      </c>
      <c r="M28" s="88">
        <f t="shared" si="13"/>
      </c>
      <c r="N28" s="26">
        <f t="shared" si="4"/>
      </c>
      <c r="O28" s="84">
        <f t="shared" si="9"/>
      </c>
      <c r="P28" s="70"/>
      <c r="Q28" s="71"/>
      <c r="R28" s="63"/>
      <c r="S28" s="90">
        <f t="shared" si="5"/>
      </c>
      <c r="T28" s="64">
        <f t="shared" si="14"/>
      </c>
      <c r="U28" s="26">
        <f t="shared" si="1"/>
      </c>
      <c r="V28" s="84">
        <f t="shared" si="10"/>
      </c>
      <c r="W28" s="70"/>
      <c r="X28" s="71"/>
      <c r="Y28" s="63"/>
      <c r="Z28" s="90">
        <f t="shared" si="6"/>
      </c>
      <c r="AA28" s="64">
        <f t="shared" si="15"/>
      </c>
      <c r="AB28" s="26">
        <f t="shared" si="2"/>
      </c>
      <c r="AC28" s="84">
        <f t="shared" si="11"/>
      </c>
      <c r="AD28" s="70"/>
      <c r="AE28" s="71"/>
      <c r="AF28" s="63"/>
      <c r="AG28" s="90">
        <f t="shared" si="7"/>
      </c>
      <c r="AH28" s="64">
        <f t="shared" si="12"/>
      </c>
    </row>
    <row r="29" spans="1:34" ht="22.5" customHeight="1">
      <c r="A29" s="4" t="s">
        <v>216</v>
      </c>
      <c r="B29" s="5" t="s">
        <v>56</v>
      </c>
      <c r="C29" s="6">
        <v>706</v>
      </c>
      <c r="D29" s="5">
        <v>10</v>
      </c>
      <c r="E29" s="5" t="s">
        <v>318</v>
      </c>
      <c r="F29" s="29" t="s">
        <v>477</v>
      </c>
      <c r="G29" s="80">
        <f t="shared" si="0"/>
      </c>
      <c r="H29" s="84">
        <f t="shared" si="8"/>
      </c>
      <c r="I29" s="70"/>
      <c r="J29" s="71"/>
      <c r="K29" s="63"/>
      <c r="L29" s="90">
        <f t="shared" si="3"/>
      </c>
      <c r="M29" s="88">
        <f t="shared" si="13"/>
      </c>
      <c r="N29" s="26">
        <f t="shared" si="4"/>
      </c>
      <c r="O29" s="84">
        <f t="shared" si="9"/>
      </c>
      <c r="P29" s="70"/>
      <c r="Q29" s="71"/>
      <c r="R29" s="63"/>
      <c r="S29" s="90">
        <f t="shared" si="5"/>
      </c>
      <c r="T29" s="64">
        <f t="shared" si="14"/>
      </c>
      <c r="U29" s="26">
        <f t="shared" si="1"/>
      </c>
      <c r="V29" s="84">
        <f t="shared" si="10"/>
      </c>
      <c r="W29" s="70"/>
      <c r="X29" s="71"/>
      <c r="Y29" s="63"/>
      <c r="Z29" s="90">
        <f t="shared" si="6"/>
      </c>
      <c r="AA29" s="64">
        <f t="shared" si="15"/>
      </c>
      <c r="AB29" s="26">
        <f t="shared" si="2"/>
      </c>
      <c r="AC29" s="84">
        <f t="shared" si="11"/>
      </c>
      <c r="AD29" s="70"/>
      <c r="AE29" s="71"/>
      <c r="AF29" s="63"/>
      <c r="AG29" s="90">
        <f t="shared" si="7"/>
      </c>
      <c r="AH29" s="64">
        <f t="shared" si="12"/>
      </c>
    </row>
    <row r="30" spans="1:34" ht="22.5" customHeight="1">
      <c r="A30" s="4" t="s">
        <v>217</v>
      </c>
      <c r="B30" s="7" t="s">
        <v>75</v>
      </c>
      <c r="C30" s="6">
        <v>702</v>
      </c>
      <c r="D30" s="5">
        <v>6</v>
      </c>
      <c r="E30" s="5" t="s">
        <v>319</v>
      </c>
      <c r="F30" s="29" t="s">
        <v>477</v>
      </c>
      <c r="G30" s="80">
        <f t="shared" si="0"/>
      </c>
      <c r="H30" s="84">
        <f t="shared" si="8"/>
      </c>
      <c r="I30" s="70"/>
      <c r="J30" s="71"/>
      <c r="K30" s="63"/>
      <c r="L30" s="90">
        <f t="shared" si="3"/>
      </c>
      <c r="M30" s="88">
        <f t="shared" si="13"/>
      </c>
      <c r="N30" s="26">
        <f t="shared" si="4"/>
      </c>
      <c r="O30" s="84">
        <f t="shared" si="9"/>
      </c>
      <c r="P30" s="70"/>
      <c r="Q30" s="71"/>
      <c r="R30" s="63"/>
      <c r="S30" s="90">
        <f t="shared" si="5"/>
      </c>
      <c r="T30" s="64">
        <f t="shared" si="14"/>
      </c>
      <c r="U30" s="26">
        <f t="shared" si="1"/>
      </c>
      <c r="V30" s="84">
        <f t="shared" si="10"/>
      </c>
      <c r="W30" s="70"/>
      <c r="X30" s="71"/>
      <c r="Y30" s="63"/>
      <c r="Z30" s="90">
        <f t="shared" si="6"/>
      </c>
      <c r="AA30" s="64">
        <f t="shared" si="15"/>
      </c>
      <c r="AB30" s="26">
        <f t="shared" si="2"/>
      </c>
      <c r="AC30" s="84">
        <f t="shared" si="11"/>
      </c>
      <c r="AD30" s="70"/>
      <c r="AE30" s="71"/>
      <c r="AF30" s="63"/>
      <c r="AG30" s="90">
        <f t="shared" si="7"/>
      </c>
      <c r="AH30" s="64">
        <f t="shared" si="12"/>
      </c>
    </row>
    <row r="31" spans="1:34" ht="22.5" customHeight="1">
      <c r="A31" s="4" t="s">
        <v>218</v>
      </c>
      <c r="B31" s="5" t="s">
        <v>20</v>
      </c>
      <c r="C31" s="6">
        <v>700</v>
      </c>
      <c r="D31" s="5">
        <v>5</v>
      </c>
      <c r="E31" s="5" t="s">
        <v>320</v>
      </c>
      <c r="F31" s="29" t="s">
        <v>477</v>
      </c>
      <c r="G31" s="80">
        <f t="shared" si="0"/>
      </c>
      <c r="H31" s="84">
        <f t="shared" si="8"/>
      </c>
      <c r="I31" s="70"/>
      <c r="J31" s="71"/>
      <c r="K31" s="63"/>
      <c r="L31" s="90">
        <f t="shared" si="3"/>
      </c>
      <c r="M31" s="88">
        <f t="shared" si="13"/>
      </c>
      <c r="N31" s="26">
        <f t="shared" si="4"/>
      </c>
      <c r="O31" s="84">
        <f t="shared" si="9"/>
      </c>
      <c r="P31" s="70"/>
      <c r="Q31" s="71"/>
      <c r="R31" s="63"/>
      <c r="S31" s="90">
        <f t="shared" si="5"/>
      </c>
      <c r="T31" s="64">
        <f t="shared" si="14"/>
      </c>
      <c r="U31" s="26">
        <f t="shared" si="1"/>
      </c>
      <c r="V31" s="84">
        <f t="shared" si="10"/>
      </c>
      <c r="W31" s="70"/>
      <c r="X31" s="71"/>
      <c r="Y31" s="63"/>
      <c r="Z31" s="90">
        <f t="shared" si="6"/>
      </c>
      <c r="AA31" s="64">
        <f t="shared" si="15"/>
      </c>
      <c r="AB31" s="26">
        <f t="shared" si="2"/>
      </c>
      <c r="AC31" s="84">
        <f t="shared" si="11"/>
      </c>
      <c r="AD31" s="70"/>
      <c r="AE31" s="71"/>
      <c r="AF31" s="63"/>
      <c r="AG31" s="90">
        <f t="shared" si="7"/>
      </c>
      <c r="AH31" s="64">
        <f t="shared" si="12"/>
      </c>
    </row>
    <row r="32" spans="1:34" ht="22.5" customHeight="1">
      <c r="A32" s="4" t="s">
        <v>219</v>
      </c>
      <c r="B32" s="5" t="s">
        <v>86</v>
      </c>
      <c r="C32" s="6">
        <v>698</v>
      </c>
      <c r="D32" s="5">
        <v>2</v>
      </c>
      <c r="E32" s="5" t="s">
        <v>321</v>
      </c>
      <c r="F32" s="29" t="s">
        <v>477</v>
      </c>
      <c r="G32" s="80">
        <f t="shared" si="0"/>
      </c>
      <c r="H32" s="84">
        <f t="shared" si="8"/>
      </c>
      <c r="I32" s="70"/>
      <c r="J32" s="71"/>
      <c r="K32" s="63"/>
      <c r="L32" s="90">
        <f t="shared" si="3"/>
      </c>
      <c r="M32" s="88">
        <f t="shared" si="13"/>
      </c>
      <c r="N32" s="26">
        <f t="shared" si="4"/>
      </c>
      <c r="O32" s="84">
        <f t="shared" si="9"/>
      </c>
      <c r="P32" s="70"/>
      <c r="Q32" s="71"/>
      <c r="R32" s="63"/>
      <c r="S32" s="90">
        <f t="shared" si="5"/>
      </c>
      <c r="T32" s="64">
        <f t="shared" si="14"/>
      </c>
      <c r="U32" s="26">
        <f t="shared" si="1"/>
      </c>
      <c r="V32" s="84">
        <f t="shared" si="10"/>
      </c>
      <c r="W32" s="70"/>
      <c r="X32" s="71"/>
      <c r="Y32" s="63"/>
      <c r="Z32" s="90">
        <f t="shared" si="6"/>
      </c>
      <c r="AA32" s="64">
        <f t="shared" si="15"/>
      </c>
      <c r="AB32" s="26">
        <f t="shared" si="2"/>
      </c>
      <c r="AC32" s="84">
        <f t="shared" si="11"/>
      </c>
      <c r="AD32" s="70"/>
      <c r="AE32" s="71"/>
      <c r="AF32" s="63"/>
      <c r="AG32" s="90">
        <f t="shared" si="7"/>
      </c>
      <c r="AH32" s="64">
        <f t="shared" si="12"/>
      </c>
    </row>
    <row r="33" spans="1:34" ht="22.5" customHeight="1">
      <c r="A33" s="4" t="s">
        <v>220</v>
      </c>
      <c r="B33" s="5" t="s">
        <v>32</v>
      </c>
      <c r="C33" s="6">
        <v>694</v>
      </c>
      <c r="D33" s="5">
        <v>7</v>
      </c>
      <c r="E33" s="5" t="s">
        <v>322</v>
      </c>
      <c r="F33" s="29" t="s">
        <v>477</v>
      </c>
      <c r="G33" s="80">
        <f t="shared" si="0"/>
      </c>
      <c r="H33" s="84">
        <f t="shared" si="8"/>
      </c>
      <c r="I33" s="70"/>
      <c r="J33" s="71"/>
      <c r="K33" s="63"/>
      <c r="L33" s="90">
        <f t="shared" si="3"/>
      </c>
      <c r="M33" s="88">
        <f t="shared" si="13"/>
      </c>
      <c r="N33" s="26">
        <f t="shared" si="4"/>
      </c>
      <c r="O33" s="84">
        <f t="shared" si="9"/>
      </c>
      <c r="P33" s="70"/>
      <c r="Q33" s="71"/>
      <c r="R33" s="63"/>
      <c r="S33" s="90">
        <f t="shared" si="5"/>
      </c>
      <c r="T33" s="64">
        <f t="shared" si="14"/>
      </c>
      <c r="U33" s="26">
        <f t="shared" si="1"/>
      </c>
      <c r="V33" s="84">
        <f t="shared" si="10"/>
      </c>
      <c r="W33" s="70"/>
      <c r="X33" s="71"/>
      <c r="Y33" s="63"/>
      <c r="Z33" s="90">
        <f t="shared" si="6"/>
      </c>
      <c r="AA33" s="64">
        <f t="shared" si="15"/>
      </c>
      <c r="AB33" s="26">
        <f t="shared" si="2"/>
      </c>
      <c r="AC33" s="84">
        <f t="shared" si="11"/>
      </c>
      <c r="AD33" s="70"/>
      <c r="AE33" s="71"/>
      <c r="AF33" s="63"/>
      <c r="AG33" s="90">
        <f t="shared" si="7"/>
      </c>
      <c r="AH33" s="64">
        <f t="shared" si="12"/>
      </c>
    </row>
    <row r="34" spans="1:34" ht="22.5" customHeight="1">
      <c r="A34" s="4" t="s">
        <v>221</v>
      </c>
      <c r="B34" s="5" t="s">
        <v>146</v>
      </c>
      <c r="C34" s="6">
        <v>694</v>
      </c>
      <c r="D34" s="5">
        <v>3</v>
      </c>
      <c r="E34" s="5" t="s">
        <v>323</v>
      </c>
      <c r="F34" s="29" t="s">
        <v>477</v>
      </c>
      <c r="G34" s="80">
        <f t="shared" si="0"/>
      </c>
      <c r="H34" s="84">
        <f t="shared" si="8"/>
      </c>
      <c r="I34" s="70"/>
      <c r="J34" s="71"/>
      <c r="K34" s="63"/>
      <c r="L34" s="90">
        <f t="shared" si="3"/>
      </c>
      <c r="M34" s="88">
        <f t="shared" si="13"/>
      </c>
      <c r="N34" s="26">
        <f t="shared" si="4"/>
      </c>
      <c r="O34" s="84">
        <f t="shared" si="9"/>
      </c>
      <c r="P34" s="70"/>
      <c r="Q34" s="71"/>
      <c r="R34" s="63"/>
      <c r="S34" s="90">
        <f t="shared" si="5"/>
      </c>
      <c r="T34" s="64">
        <f t="shared" si="14"/>
      </c>
      <c r="U34" s="26">
        <f t="shared" si="1"/>
      </c>
      <c r="V34" s="84">
        <f t="shared" si="10"/>
      </c>
      <c r="W34" s="70"/>
      <c r="X34" s="71"/>
      <c r="Y34" s="63"/>
      <c r="Z34" s="90">
        <f t="shared" si="6"/>
      </c>
      <c r="AA34" s="64">
        <f t="shared" si="15"/>
      </c>
      <c r="AB34" s="26">
        <f t="shared" si="2"/>
      </c>
      <c r="AC34" s="84">
        <f t="shared" si="11"/>
      </c>
      <c r="AD34" s="70"/>
      <c r="AE34" s="71"/>
      <c r="AF34" s="63"/>
      <c r="AG34" s="90">
        <f t="shared" si="7"/>
      </c>
      <c r="AH34" s="64">
        <f t="shared" si="12"/>
      </c>
    </row>
    <row r="35" spans="1:34" ht="22.5" customHeight="1">
      <c r="A35" s="4" t="s">
        <v>222</v>
      </c>
      <c r="B35" s="5" t="s">
        <v>42</v>
      </c>
      <c r="C35" s="6">
        <v>690</v>
      </c>
      <c r="D35" s="5">
        <v>2</v>
      </c>
      <c r="E35" s="5" t="s">
        <v>324</v>
      </c>
      <c r="F35" s="29" t="s">
        <v>477</v>
      </c>
      <c r="G35" s="80">
        <f t="shared" si="0"/>
      </c>
      <c r="H35" s="84">
        <f t="shared" si="8"/>
      </c>
      <c r="I35" s="70"/>
      <c r="J35" s="71"/>
      <c r="K35" s="63"/>
      <c r="L35" s="90">
        <f t="shared" si="3"/>
      </c>
      <c r="M35" s="88">
        <f t="shared" si="13"/>
      </c>
      <c r="N35" s="26">
        <f t="shared" si="4"/>
      </c>
      <c r="O35" s="84">
        <f t="shared" si="9"/>
      </c>
      <c r="P35" s="70"/>
      <c r="Q35" s="71"/>
      <c r="R35" s="63"/>
      <c r="S35" s="90">
        <f t="shared" si="5"/>
      </c>
      <c r="T35" s="64">
        <f t="shared" si="14"/>
      </c>
      <c r="U35" s="26">
        <f aca="true" t="shared" si="16" ref="U35:U66">IF(W35&lt;&gt;"",D35,"")</f>
      </c>
      <c r="V35" s="84">
        <f t="shared" si="10"/>
      </c>
      <c r="W35" s="70"/>
      <c r="X35" s="71"/>
      <c r="Y35" s="63"/>
      <c r="Z35" s="90">
        <f t="shared" si="6"/>
      </c>
      <c r="AA35" s="64">
        <f t="shared" si="15"/>
      </c>
      <c r="AB35" s="26">
        <f aca="true" t="shared" si="17" ref="AB35:AB66">IF(AD35&lt;&gt;"",D35,"")</f>
      </c>
      <c r="AC35" s="84">
        <f t="shared" si="11"/>
      </c>
      <c r="AD35" s="70"/>
      <c r="AE35" s="71"/>
      <c r="AF35" s="63"/>
      <c r="AG35" s="90">
        <f t="shared" si="7"/>
      </c>
      <c r="AH35" s="64">
        <f t="shared" si="12"/>
      </c>
    </row>
    <row r="36" spans="1:34" ht="22.5" customHeight="1">
      <c r="A36" s="4" t="s">
        <v>223</v>
      </c>
      <c r="B36" s="5" t="s">
        <v>14</v>
      </c>
      <c r="C36" s="6">
        <v>688</v>
      </c>
      <c r="D36" s="5">
        <v>9</v>
      </c>
      <c r="E36" s="5" t="s">
        <v>325</v>
      </c>
      <c r="F36" s="29" t="s">
        <v>477</v>
      </c>
      <c r="G36" s="80">
        <f t="shared" si="0"/>
      </c>
      <c r="H36" s="84">
        <f t="shared" si="8"/>
      </c>
      <c r="I36" s="70"/>
      <c r="J36" s="71"/>
      <c r="K36" s="63"/>
      <c r="L36" s="90">
        <f t="shared" si="3"/>
      </c>
      <c r="M36" s="88">
        <f t="shared" si="13"/>
      </c>
      <c r="N36" s="26">
        <f t="shared" si="4"/>
      </c>
      <c r="O36" s="84">
        <f t="shared" si="9"/>
      </c>
      <c r="P36" s="70"/>
      <c r="Q36" s="71"/>
      <c r="R36" s="63"/>
      <c r="S36" s="90">
        <f t="shared" si="5"/>
      </c>
      <c r="T36" s="64">
        <f t="shared" si="14"/>
      </c>
      <c r="U36" s="26">
        <f t="shared" si="16"/>
      </c>
      <c r="V36" s="84">
        <f t="shared" si="10"/>
      </c>
      <c r="W36" s="70"/>
      <c r="X36" s="71"/>
      <c r="Y36" s="63"/>
      <c r="Z36" s="90">
        <f t="shared" si="6"/>
      </c>
      <c r="AA36" s="64">
        <f t="shared" si="15"/>
      </c>
      <c r="AB36" s="26">
        <f t="shared" si="17"/>
      </c>
      <c r="AC36" s="84">
        <f t="shared" si="11"/>
      </c>
      <c r="AD36" s="70"/>
      <c r="AE36" s="71"/>
      <c r="AF36" s="63"/>
      <c r="AG36" s="90">
        <f t="shared" si="7"/>
      </c>
      <c r="AH36" s="64">
        <f t="shared" si="12"/>
      </c>
    </row>
    <row r="37" spans="1:34" ht="22.5" customHeight="1">
      <c r="A37" s="4" t="s">
        <v>224</v>
      </c>
      <c r="B37" s="5" t="s">
        <v>36</v>
      </c>
      <c r="C37" s="6">
        <v>685</v>
      </c>
      <c r="D37" s="5">
        <v>5</v>
      </c>
      <c r="E37" s="5" t="s">
        <v>326</v>
      </c>
      <c r="F37" s="29" t="s">
        <v>477</v>
      </c>
      <c r="G37" s="80">
        <f t="shared" si="0"/>
      </c>
      <c r="H37" s="84">
        <f t="shared" si="8"/>
      </c>
      <c r="I37" s="70"/>
      <c r="J37" s="71"/>
      <c r="K37" s="63"/>
      <c r="L37" s="90">
        <f t="shared" si="3"/>
      </c>
      <c r="M37" s="88">
        <f t="shared" si="13"/>
      </c>
      <c r="N37" s="26">
        <f t="shared" si="4"/>
      </c>
      <c r="O37" s="84">
        <f t="shared" si="9"/>
      </c>
      <c r="P37" s="70"/>
      <c r="Q37" s="71"/>
      <c r="R37" s="63"/>
      <c r="S37" s="90">
        <f t="shared" si="5"/>
      </c>
      <c r="T37" s="64">
        <f t="shared" si="14"/>
      </c>
      <c r="U37" s="26">
        <f t="shared" si="16"/>
      </c>
      <c r="V37" s="84">
        <f t="shared" si="10"/>
      </c>
      <c r="W37" s="70"/>
      <c r="X37" s="71"/>
      <c r="Y37" s="63"/>
      <c r="Z37" s="90">
        <f t="shared" si="6"/>
      </c>
      <c r="AA37" s="64">
        <f t="shared" si="15"/>
      </c>
      <c r="AB37" s="26">
        <f t="shared" si="17"/>
      </c>
      <c r="AC37" s="84">
        <f t="shared" si="11"/>
      </c>
      <c r="AD37" s="70"/>
      <c r="AE37" s="71"/>
      <c r="AF37" s="63"/>
      <c r="AG37" s="90">
        <f t="shared" si="7"/>
      </c>
      <c r="AH37" s="64">
        <f t="shared" si="12"/>
      </c>
    </row>
    <row r="38" spans="1:34" ht="22.5" customHeight="1">
      <c r="A38" s="4" t="s">
        <v>225</v>
      </c>
      <c r="B38" s="5" t="s">
        <v>21</v>
      </c>
      <c r="C38" s="6">
        <v>682</v>
      </c>
      <c r="D38" s="5">
        <v>5</v>
      </c>
      <c r="E38" s="5" t="s">
        <v>327</v>
      </c>
      <c r="F38" s="29" t="s">
        <v>477</v>
      </c>
      <c r="G38" s="80">
        <f t="shared" si="0"/>
      </c>
      <c r="H38" s="84">
        <f t="shared" si="8"/>
      </c>
      <c r="I38" s="70"/>
      <c r="J38" s="71"/>
      <c r="K38" s="63"/>
      <c r="L38" s="90">
        <f t="shared" si="3"/>
      </c>
      <c r="M38" s="88">
        <f t="shared" si="13"/>
      </c>
      <c r="N38" s="26">
        <f t="shared" si="4"/>
      </c>
      <c r="O38" s="84">
        <f t="shared" si="9"/>
      </c>
      <c r="P38" s="70"/>
      <c r="Q38" s="71"/>
      <c r="R38" s="63"/>
      <c r="S38" s="90">
        <f t="shared" si="5"/>
      </c>
      <c r="T38" s="64">
        <f t="shared" si="14"/>
      </c>
      <c r="U38" s="26">
        <f t="shared" si="16"/>
      </c>
      <c r="V38" s="84">
        <f t="shared" si="10"/>
      </c>
      <c r="W38" s="70"/>
      <c r="X38" s="71"/>
      <c r="Y38" s="63"/>
      <c r="Z38" s="90">
        <f t="shared" si="6"/>
      </c>
      <c r="AA38" s="64">
        <f t="shared" si="15"/>
      </c>
      <c r="AB38" s="26">
        <f t="shared" si="17"/>
      </c>
      <c r="AC38" s="84">
        <f t="shared" si="11"/>
      </c>
      <c r="AD38" s="70"/>
      <c r="AE38" s="71"/>
      <c r="AF38" s="63"/>
      <c r="AG38" s="90">
        <f t="shared" si="7"/>
      </c>
      <c r="AH38" s="64">
        <f t="shared" si="12"/>
      </c>
    </row>
    <row r="39" spans="1:34" ht="22.5" customHeight="1">
      <c r="A39" s="4" t="s">
        <v>226</v>
      </c>
      <c r="B39" s="7" t="s">
        <v>100</v>
      </c>
      <c r="C39" s="8">
        <v>678</v>
      </c>
      <c r="D39" s="5">
        <v>17</v>
      </c>
      <c r="E39" s="5" t="s">
        <v>328</v>
      </c>
      <c r="F39" s="29" t="s">
        <v>477</v>
      </c>
      <c r="G39" s="80">
        <f t="shared" si="0"/>
      </c>
      <c r="H39" s="84">
        <f t="shared" si="8"/>
      </c>
      <c r="I39" s="70"/>
      <c r="J39" s="71"/>
      <c r="K39" s="63"/>
      <c r="L39" s="90">
        <f t="shared" si="3"/>
      </c>
      <c r="M39" s="88">
        <f t="shared" si="13"/>
      </c>
      <c r="N39" s="26">
        <f t="shared" si="4"/>
      </c>
      <c r="O39" s="84">
        <f t="shared" si="9"/>
      </c>
      <c r="P39" s="70"/>
      <c r="Q39" s="71"/>
      <c r="R39" s="63"/>
      <c r="S39" s="90">
        <f t="shared" si="5"/>
      </c>
      <c r="T39" s="64">
        <f t="shared" si="14"/>
      </c>
      <c r="U39" s="26">
        <f t="shared" si="16"/>
      </c>
      <c r="V39" s="84">
        <f t="shared" si="10"/>
      </c>
      <c r="W39" s="70"/>
      <c r="X39" s="71"/>
      <c r="Y39" s="63"/>
      <c r="Z39" s="90">
        <f t="shared" si="6"/>
      </c>
      <c r="AA39" s="64">
        <f t="shared" si="15"/>
      </c>
      <c r="AB39" s="26">
        <f t="shared" si="17"/>
      </c>
      <c r="AC39" s="84">
        <f t="shared" si="11"/>
      </c>
      <c r="AD39" s="70"/>
      <c r="AE39" s="71"/>
      <c r="AF39" s="63"/>
      <c r="AG39" s="90">
        <f t="shared" si="7"/>
      </c>
      <c r="AH39" s="64">
        <f t="shared" si="12"/>
      </c>
    </row>
    <row r="40" spans="1:34" ht="22.5" customHeight="1">
      <c r="A40" s="4" t="s">
        <v>227</v>
      </c>
      <c r="B40" s="5" t="s">
        <v>35</v>
      </c>
      <c r="C40" s="6">
        <v>674</v>
      </c>
      <c r="D40" s="5">
        <v>7</v>
      </c>
      <c r="E40" s="5" t="s">
        <v>329</v>
      </c>
      <c r="F40" s="29" t="s">
        <v>477</v>
      </c>
      <c r="G40" s="80">
        <f t="shared" si="0"/>
      </c>
      <c r="H40" s="84">
        <f t="shared" si="8"/>
      </c>
      <c r="I40" s="70"/>
      <c r="J40" s="71"/>
      <c r="K40" s="63"/>
      <c r="L40" s="90">
        <f t="shared" si="3"/>
      </c>
      <c r="M40" s="88">
        <f t="shared" si="13"/>
      </c>
      <c r="N40" s="26">
        <f t="shared" si="4"/>
      </c>
      <c r="O40" s="84">
        <f t="shared" si="9"/>
      </c>
      <c r="P40" s="70"/>
      <c r="Q40" s="71"/>
      <c r="R40" s="63"/>
      <c r="S40" s="90">
        <f t="shared" si="5"/>
      </c>
      <c r="T40" s="64">
        <f t="shared" si="14"/>
      </c>
      <c r="U40" s="26">
        <f t="shared" si="16"/>
      </c>
      <c r="V40" s="84">
        <f t="shared" si="10"/>
      </c>
      <c r="W40" s="70"/>
      <c r="X40" s="71"/>
      <c r="Y40" s="63"/>
      <c r="Z40" s="90">
        <f t="shared" si="6"/>
      </c>
      <c r="AA40" s="64">
        <f t="shared" si="15"/>
      </c>
      <c r="AB40" s="26">
        <f t="shared" si="17"/>
      </c>
      <c r="AC40" s="84">
        <f t="shared" si="11"/>
      </c>
      <c r="AD40" s="70"/>
      <c r="AE40" s="71"/>
      <c r="AF40" s="63"/>
      <c r="AG40" s="90">
        <f t="shared" si="7"/>
      </c>
      <c r="AH40" s="64">
        <f t="shared" si="12"/>
      </c>
    </row>
    <row r="41" spans="1:34" ht="22.5" customHeight="1">
      <c r="A41" s="4" t="s">
        <v>228</v>
      </c>
      <c r="B41" s="5" t="s">
        <v>184</v>
      </c>
      <c r="C41" s="6">
        <v>671</v>
      </c>
      <c r="D41" s="5">
        <v>2</v>
      </c>
      <c r="E41" s="5" t="s">
        <v>330</v>
      </c>
      <c r="F41" s="29" t="s">
        <v>477</v>
      </c>
      <c r="G41" s="80">
        <f t="shared" si="0"/>
      </c>
      <c r="H41" s="84">
        <f t="shared" si="8"/>
      </c>
      <c r="I41" s="70"/>
      <c r="J41" s="71"/>
      <c r="K41" s="63"/>
      <c r="L41" s="90">
        <f t="shared" si="3"/>
      </c>
      <c r="M41" s="88">
        <f t="shared" si="13"/>
      </c>
      <c r="N41" s="26">
        <f t="shared" si="4"/>
      </c>
      <c r="O41" s="84">
        <f t="shared" si="9"/>
      </c>
      <c r="P41" s="70"/>
      <c r="Q41" s="71"/>
      <c r="R41" s="63"/>
      <c r="S41" s="90">
        <f t="shared" si="5"/>
      </c>
      <c r="T41" s="64">
        <f t="shared" si="14"/>
      </c>
      <c r="U41" s="26">
        <f t="shared" si="16"/>
      </c>
      <c r="V41" s="84">
        <f t="shared" si="10"/>
      </c>
      <c r="W41" s="70"/>
      <c r="X41" s="71"/>
      <c r="Y41" s="63"/>
      <c r="Z41" s="90">
        <f t="shared" si="6"/>
      </c>
      <c r="AA41" s="64">
        <f t="shared" si="15"/>
      </c>
      <c r="AB41" s="26">
        <f t="shared" si="17"/>
      </c>
      <c r="AC41" s="84">
        <f t="shared" si="11"/>
      </c>
      <c r="AD41" s="70"/>
      <c r="AE41" s="71"/>
      <c r="AF41" s="63"/>
      <c r="AG41" s="90">
        <f t="shared" si="7"/>
      </c>
      <c r="AH41" s="64">
        <f t="shared" si="12"/>
      </c>
    </row>
    <row r="42" spans="1:34" ht="22.5" customHeight="1">
      <c r="A42" s="4" t="s">
        <v>229</v>
      </c>
      <c r="B42" s="5" t="s">
        <v>101</v>
      </c>
      <c r="C42" s="6">
        <v>670</v>
      </c>
      <c r="D42" s="5">
        <v>1</v>
      </c>
      <c r="E42" s="5" t="s">
        <v>331</v>
      </c>
      <c r="F42" s="29" t="s">
        <v>477</v>
      </c>
      <c r="G42" s="80">
        <f t="shared" si="0"/>
      </c>
      <c r="H42" s="84">
        <f t="shared" si="8"/>
      </c>
      <c r="I42" s="70"/>
      <c r="J42" s="71"/>
      <c r="K42" s="63"/>
      <c r="L42" s="90">
        <f t="shared" si="3"/>
      </c>
      <c r="M42" s="88">
        <f t="shared" si="13"/>
      </c>
      <c r="N42" s="26">
        <f t="shared" si="4"/>
      </c>
      <c r="O42" s="84">
        <f t="shared" si="9"/>
      </c>
      <c r="P42" s="70"/>
      <c r="Q42" s="71"/>
      <c r="R42" s="63"/>
      <c r="S42" s="90">
        <f t="shared" si="5"/>
      </c>
      <c r="T42" s="64">
        <f t="shared" si="14"/>
      </c>
      <c r="U42" s="26">
        <f t="shared" si="16"/>
      </c>
      <c r="V42" s="84">
        <f t="shared" si="10"/>
      </c>
      <c r="W42" s="70"/>
      <c r="X42" s="71"/>
      <c r="Y42" s="63"/>
      <c r="Z42" s="90">
        <f t="shared" si="6"/>
      </c>
      <c r="AA42" s="64">
        <f t="shared" si="15"/>
      </c>
      <c r="AB42" s="26">
        <f t="shared" si="17"/>
      </c>
      <c r="AC42" s="84">
        <f t="shared" si="11"/>
      </c>
      <c r="AD42" s="70"/>
      <c r="AE42" s="71"/>
      <c r="AF42" s="63"/>
      <c r="AG42" s="90">
        <f t="shared" si="7"/>
      </c>
      <c r="AH42" s="64">
        <f t="shared" si="12"/>
      </c>
    </row>
    <row r="43" spans="1:34" ht="22.5" customHeight="1">
      <c r="A43" s="4" t="s">
        <v>230</v>
      </c>
      <c r="B43" s="7" t="s">
        <v>99</v>
      </c>
      <c r="C43" s="8">
        <v>665</v>
      </c>
      <c r="D43" s="5">
        <v>19</v>
      </c>
      <c r="E43" s="5" t="s">
        <v>332</v>
      </c>
      <c r="F43" s="29" t="s">
        <v>477</v>
      </c>
      <c r="G43" s="80">
        <f t="shared" si="0"/>
      </c>
      <c r="H43" s="84">
        <f t="shared" si="8"/>
      </c>
      <c r="I43" s="70"/>
      <c r="J43" s="71"/>
      <c r="K43" s="63"/>
      <c r="L43" s="90">
        <f t="shared" si="3"/>
      </c>
      <c r="M43" s="88">
        <f t="shared" si="13"/>
      </c>
      <c r="N43" s="26">
        <f t="shared" si="4"/>
      </c>
      <c r="O43" s="84">
        <f t="shared" si="9"/>
      </c>
      <c r="P43" s="70"/>
      <c r="Q43" s="71"/>
      <c r="R43" s="63"/>
      <c r="S43" s="90">
        <f t="shared" si="5"/>
      </c>
      <c r="T43" s="64">
        <f t="shared" si="14"/>
      </c>
      <c r="U43" s="26">
        <f t="shared" si="16"/>
      </c>
      <c r="V43" s="84">
        <f t="shared" si="10"/>
      </c>
      <c r="W43" s="70"/>
      <c r="X43" s="71"/>
      <c r="Y43" s="63"/>
      <c r="Z43" s="90">
        <f t="shared" si="6"/>
      </c>
      <c r="AA43" s="64">
        <f t="shared" si="15"/>
      </c>
      <c r="AB43" s="26">
        <f t="shared" si="17"/>
      </c>
      <c r="AC43" s="84">
        <f t="shared" si="11"/>
      </c>
      <c r="AD43" s="70"/>
      <c r="AE43" s="71"/>
      <c r="AF43" s="63"/>
      <c r="AG43" s="90">
        <f t="shared" si="7"/>
      </c>
      <c r="AH43" s="64">
        <f t="shared" si="12"/>
      </c>
    </row>
    <row r="44" spans="1:34" ht="22.5" customHeight="1">
      <c r="A44" s="4" t="s">
        <v>231</v>
      </c>
      <c r="B44" s="5" t="s">
        <v>155</v>
      </c>
      <c r="C44" s="6">
        <v>658</v>
      </c>
      <c r="D44" s="5">
        <v>3</v>
      </c>
      <c r="E44" s="5" t="s">
        <v>333</v>
      </c>
      <c r="F44" s="29" t="s">
        <v>477</v>
      </c>
      <c r="G44" s="80">
        <f t="shared" si="0"/>
      </c>
      <c r="H44" s="84">
        <f t="shared" si="8"/>
      </c>
      <c r="I44" s="70"/>
      <c r="J44" s="71"/>
      <c r="K44" s="63"/>
      <c r="L44" s="90">
        <f t="shared" si="3"/>
      </c>
      <c r="M44" s="88">
        <f t="shared" si="13"/>
      </c>
      <c r="N44" s="26">
        <f t="shared" si="4"/>
      </c>
      <c r="O44" s="84">
        <f t="shared" si="9"/>
      </c>
      <c r="P44" s="70"/>
      <c r="Q44" s="71"/>
      <c r="R44" s="63"/>
      <c r="S44" s="90">
        <f t="shared" si="5"/>
      </c>
      <c r="T44" s="64">
        <f t="shared" si="14"/>
      </c>
      <c r="U44" s="26">
        <f t="shared" si="16"/>
      </c>
      <c r="V44" s="84">
        <f t="shared" si="10"/>
      </c>
      <c r="W44" s="70"/>
      <c r="X44" s="71"/>
      <c r="Y44" s="63"/>
      <c r="Z44" s="90">
        <f t="shared" si="6"/>
      </c>
      <c r="AA44" s="64">
        <f t="shared" si="15"/>
      </c>
      <c r="AB44" s="26">
        <f t="shared" si="17"/>
      </c>
      <c r="AC44" s="84">
        <f t="shared" si="11"/>
      </c>
      <c r="AD44" s="70"/>
      <c r="AE44" s="71"/>
      <c r="AF44" s="63"/>
      <c r="AG44" s="90">
        <f t="shared" si="7"/>
      </c>
      <c r="AH44" s="64">
        <f t="shared" si="12"/>
      </c>
    </row>
    <row r="45" spans="1:34" ht="22.5" customHeight="1">
      <c r="A45" s="4" t="s">
        <v>232</v>
      </c>
      <c r="B45" s="5" t="s">
        <v>82</v>
      </c>
      <c r="C45" s="6">
        <v>649</v>
      </c>
      <c r="D45" s="5">
        <v>1</v>
      </c>
      <c r="E45" s="5" t="s">
        <v>334</v>
      </c>
      <c r="F45" s="29" t="s">
        <v>477</v>
      </c>
      <c r="G45" s="80">
        <f t="shared" si="0"/>
      </c>
      <c r="H45" s="84">
        <f t="shared" si="8"/>
      </c>
      <c r="I45" s="70"/>
      <c r="J45" s="71"/>
      <c r="K45" s="63"/>
      <c r="L45" s="90">
        <f t="shared" si="3"/>
      </c>
      <c r="M45" s="88">
        <f t="shared" si="13"/>
      </c>
      <c r="N45" s="26">
        <f t="shared" si="4"/>
      </c>
      <c r="O45" s="84">
        <f t="shared" si="9"/>
      </c>
      <c r="P45" s="70"/>
      <c r="Q45" s="71"/>
      <c r="R45" s="63"/>
      <c r="S45" s="90">
        <f t="shared" si="5"/>
      </c>
      <c r="T45" s="64">
        <f t="shared" si="14"/>
      </c>
      <c r="U45" s="26">
        <f t="shared" si="16"/>
      </c>
      <c r="V45" s="84">
        <f t="shared" si="10"/>
      </c>
      <c r="W45" s="70"/>
      <c r="X45" s="71"/>
      <c r="Y45" s="63"/>
      <c r="Z45" s="90">
        <f t="shared" si="6"/>
      </c>
      <c r="AA45" s="64">
        <f t="shared" si="15"/>
      </c>
      <c r="AB45" s="26">
        <f t="shared" si="17"/>
      </c>
      <c r="AC45" s="84">
        <f t="shared" si="11"/>
      </c>
      <c r="AD45" s="70"/>
      <c r="AE45" s="71"/>
      <c r="AF45" s="63"/>
      <c r="AG45" s="90">
        <f t="shared" si="7"/>
      </c>
      <c r="AH45" s="64">
        <f t="shared" si="12"/>
      </c>
    </row>
    <row r="46" spans="1:34" ht="22.5" customHeight="1">
      <c r="A46" s="4" t="s">
        <v>233</v>
      </c>
      <c r="B46" s="5" t="s">
        <v>55</v>
      </c>
      <c r="C46" s="6">
        <v>647</v>
      </c>
      <c r="D46" s="5">
        <v>12</v>
      </c>
      <c r="E46" s="5" t="s">
        <v>335</v>
      </c>
      <c r="F46" s="29" t="s">
        <v>477</v>
      </c>
      <c r="G46" s="80">
        <f t="shared" si="0"/>
      </c>
      <c r="H46" s="84">
        <f t="shared" si="8"/>
      </c>
      <c r="I46" s="70"/>
      <c r="J46" s="71"/>
      <c r="K46" s="63"/>
      <c r="L46" s="90">
        <f t="shared" si="3"/>
      </c>
      <c r="M46" s="88">
        <f t="shared" si="13"/>
      </c>
      <c r="N46" s="26">
        <f t="shared" si="4"/>
      </c>
      <c r="O46" s="84">
        <f t="shared" si="9"/>
      </c>
      <c r="P46" s="70"/>
      <c r="Q46" s="71"/>
      <c r="R46" s="63"/>
      <c r="S46" s="90">
        <f t="shared" si="5"/>
      </c>
      <c r="T46" s="64">
        <f t="shared" si="14"/>
      </c>
      <c r="U46" s="26">
        <f t="shared" si="16"/>
      </c>
      <c r="V46" s="84">
        <f t="shared" si="10"/>
      </c>
      <c r="W46" s="70"/>
      <c r="X46" s="71"/>
      <c r="Y46" s="63"/>
      <c r="Z46" s="90">
        <f t="shared" si="6"/>
      </c>
      <c r="AA46" s="64">
        <f t="shared" si="15"/>
      </c>
      <c r="AB46" s="26">
        <f t="shared" si="17"/>
      </c>
      <c r="AC46" s="84">
        <f t="shared" si="11"/>
      </c>
      <c r="AD46" s="70"/>
      <c r="AE46" s="71"/>
      <c r="AF46" s="63"/>
      <c r="AG46" s="90">
        <f t="shared" si="7"/>
      </c>
      <c r="AH46" s="64">
        <f t="shared" si="12"/>
      </c>
    </row>
    <row r="47" spans="1:34" ht="22.5" customHeight="1">
      <c r="A47" s="4" t="s">
        <v>234</v>
      </c>
      <c r="B47" s="5" t="s">
        <v>33</v>
      </c>
      <c r="C47" s="6">
        <v>644</v>
      </c>
      <c r="D47" s="5">
        <v>3</v>
      </c>
      <c r="E47" s="5" t="s">
        <v>336</v>
      </c>
      <c r="F47" s="29" t="s">
        <v>477</v>
      </c>
      <c r="G47" s="80">
        <f t="shared" si="0"/>
      </c>
      <c r="H47" s="84">
        <f t="shared" si="8"/>
      </c>
      <c r="I47" s="70"/>
      <c r="J47" s="71"/>
      <c r="K47" s="63"/>
      <c r="L47" s="90">
        <f t="shared" si="3"/>
      </c>
      <c r="M47" s="88">
        <f t="shared" si="13"/>
      </c>
      <c r="N47" s="26">
        <f t="shared" si="4"/>
      </c>
      <c r="O47" s="84">
        <f t="shared" si="9"/>
      </c>
      <c r="P47" s="70"/>
      <c r="Q47" s="71"/>
      <c r="R47" s="63"/>
      <c r="S47" s="90">
        <f t="shared" si="5"/>
      </c>
      <c r="T47" s="64">
        <f t="shared" si="14"/>
      </c>
      <c r="U47" s="26">
        <f t="shared" si="16"/>
      </c>
      <c r="V47" s="84">
        <f t="shared" si="10"/>
      </c>
      <c r="W47" s="70"/>
      <c r="X47" s="71"/>
      <c r="Y47" s="63"/>
      <c r="Z47" s="90">
        <f t="shared" si="6"/>
      </c>
      <c r="AA47" s="64">
        <f t="shared" si="15"/>
      </c>
      <c r="AB47" s="26">
        <f t="shared" si="17"/>
      </c>
      <c r="AC47" s="84">
        <f t="shared" si="11"/>
      </c>
      <c r="AD47" s="70"/>
      <c r="AE47" s="71"/>
      <c r="AF47" s="63"/>
      <c r="AG47" s="90">
        <f t="shared" si="7"/>
      </c>
      <c r="AH47" s="64">
        <f t="shared" si="12"/>
      </c>
    </row>
    <row r="48" spans="1:34" ht="22.5" customHeight="1">
      <c r="A48" s="4" t="s">
        <v>235</v>
      </c>
      <c r="B48" s="7" t="s">
        <v>160</v>
      </c>
      <c r="C48" s="6">
        <v>631</v>
      </c>
      <c r="D48" s="5">
        <v>5</v>
      </c>
      <c r="E48" s="5" t="s">
        <v>337</v>
      </c>
      <c r="F48" s="29" t="s">
        <v>477</v>
      </c>
      <c r="G48" s="80">
        <f t="shared" si="0"/>
      </c>
      <c r="H48" s="84">
        <f t="shared" si="8"/>
      </c>
      <c r="I48" s="70"/>
      <c r="J48" s="71"/>
      <c r="K48" s="63"/>
      <c r="L48" s="90">
        <f t="shared" si="3"/>
      </c>
      <c r="M48" s="88">
        <f t="shared" si="13"/>
      </c>
      <c r="N48" s="26">
        <f t="shared" si="4"/>
      </c>
      <c r="O48" s="84">
        <f t="shared" si="9"/>
      </c>
      <c r="P48" s="70"/>
      <c r="Q48" s="71"/>
      <c r="R48" s="63"/>
      <c r="S48" s="90">
        <f t="shared" si="5"/>
      </c>
      <c r="T48" s="64">
        <f t="shared" si="14"/>
      </c>
      <c r="U48" s="26">
        <f t="shared" si="16"/>
      </c>
      <c r="V48" s="84">
        <f t="shared" si="10"/>
      </c>
      <c r="W48" s="70"/>
      <c r="X48" s="71"/>
      <c r="Y48" s="63"/>
      <c r="Z48" s="90">
        <f t="shared" si="6"/>
      </c>
      <c r="AA48" s="64">
        <f t="shared" si="15"/>
      </c>
      <c r="AB48" s="26">
        <f t="shared" si="17"/>
      </c>
      <c r="AC48" s="84">
        <f t="shared" si="11"/>
      </c>
      <c r="AD48" s="70"/>
      <c r="AE48" s="71"/>
      <c r="AF48" s="63"/>
      <c r="AG48" s="90">
        <f t="shared" si="7"/>
      </c>
      <c r="AH48" s="64">
        <f t="shared" si="12"/>
      </c>
    </row>
    <row r="49" spans="1:34" ht="22.5" customHeight="1">
      <c r="A49" s="4" t="s">
        <v>236</v>
      </c>
      <c r="B49" s="5" t="s">
        <v>70</v>
      </c>
      <c r="C49" s="6">
        <v>627</v>
      </c>
      <c r="D49" s="5">
        <v>1</v>
      </c>
      <c r="E49" s="5" t="s">
        <v>338</v>
      </c>
      <c r="F49" s="29" t="s">
        <v>477</v>
      </c>
      <c r="G49" s="80">
        <f t="shared" si="0"/>
      </c>
      <c r="H49" s="84">
        <f t="shared" si="8"/>
      </c>
      <c r="I49" s="70"/>
      <c r="J49" s="71"/>
      <c r="K49" s="63"/>
      <c r="L49" s="90">
        <f t="shared" si="3"/>
      </c>
      <c r="M49" s="88">
        <f t="shared" si="13"/>
      </c>
      <c r="N49" s="26">
        <f t="shared" si="4"/>
      </c>
      <c r="O49" s="84">
        <f t="shared" si="9"/>
      </c>
      <c r="P49" s="70"/>
      <c r="Q49" s="71"/>
      <c r="R49" s="63"/>
      <c r="S49" s="90">
        <f t="shared" si="5"/>
      </c>
      <c r="T49" s="64">
        <f t="shared" si="14"/>
      </c>
      <c r="U49" s="26">
        <f t="shared" si="16"/>
      </c>
      <c r="V49" s="84">
        <f t="shared" si="10"/>
      </c>
      <c r="W49" s="70"/>
      <c r="X49" s="71"/>
      <c r="Y49" s="63"/>
      <c r="Z49" s="90">
        <f t="shared" si="6"/>
      </c>
      <c r="AA49" s="64">
        <f t="shared" si="15"/>
      </c>
      <c r="AB49" s="26">
        <f t="shared" si="17"/>
      </c>
      <c r="AC49" s="84">
        <f t="shared" si="11"/>
      </c>
      <c r="AD49" s="70"/>
      <c r="AE49" s="71"/>
      <c r="AF49" s="63"/>
      <c r="AG49" s="90">
        <f t="shared" si="7"/>
      </c>
      <c r="AH49" s="64">
        <f t="shared" si="12"/>
      </c>
    </row>
    <row r="50" spans="1:34" ht="22.5" customHeight="1">
      <c r="A50" s="4" t="s">
        <v>237</v>
      </c>
      <c r="B50" s="5" t="s">
        <v>159</v>
      </c>
      <c r="C50" s="6">
        <v>615</v>
      </c>
      <c r="D50" s="5">
        <v>8</v>
      </c>
      <c r="E50" s="5" t="s">
        <v>339</v>
      </c>
      <c r="F50" s="29" t="s">
        <v>477</v>
      </c>
      <c r="G50" s="80">
        <f t="shared" si="0"/>
      </c>
      <c r="H50" s="84">
        <f t="shared" si="8"/>
      </c>
      <c r="I50" s="70"/>
      <c r="J50" s="71"/>
      <c r="K50" s="63"/>
      <c r="L50" s="90">
        <f t="shared" si="3"/>
      </c>
      <c r="M50" s="88">
        <f t="shared" si="13"/>
      </c>
      <c r="N50" s="26">
        <f t="shared" si="4"/>
      </c>
      <c r="O50" s="84">
        <f t="shared" si="9"/>
      </c>
      <c r="P50" s="70"/>
      <c r="Q50" s="71"/>
      <c r="R50" s="63"/>
      <c r="S50" s="90">
        <f t="shared" si="5"/>
      </c>
      <c r="T50" s="64">
        <f t="shared" si="14"/>
      </c>
      <c r="U50" s="26">
        <f t="shared" si="16"/>
      </c>
      <c r="V50" s="84">
        <f t="shared" si="10"/>
      </c>
      <c r="W50" s="70"/>
      <c r="X50" s="71"/>
      <c r="Y50" s="63"/>
      <c r="Z50" s="90">
        <f t="shared" si="6"/>
      </c>
      <c r="AA50" s="64">
        <f t="shared" si="15"/>
      </c>
      <c r="AB50" s="26">
        <f t="shared" si="17"/>
      </c>
      <c r="AC50" s="84">
        <f t="shared" si="11"/>
      </c>
      <c r="AD50" s="70"/>
      <c r="AE50" s="71"/>
      <c r="AF50" s="63"/>
      <c r="AG50" s="90">
        <f t="shared" si="7"/>
      </c>
      <c r="AH50" s="64">
        <f t="shared" si="12"/>
      </c>
    </row>
    <row r="51" spans="1:34" ht="22.5" customHeight="1">
      <c r="A51" s="4" t="s">
        <v>238</v>
      </c>
      <c r="B51" s="7" t="s">
        <v>158</v>
      </c>
      <c r="C51" s="6">
        <v>606</v>
      </c>
      <c r="D51" s="5">
        <v>5</v>
      </c>
      <c r="E51" s="5" t="s">
        <v>340</v>
      </c>
      <c r="F51" s="29" t="s">
        <v>477</v>
      </c>
      <c r="G51" s="80">
        <f t="shared" si="0"/>
      </c>
      <c r="H51" s="84">
        <f t="shared" si="8"/>
      </c>
      <c r="I51" s="70"/>
      <c r="J51" s="71"/>
      <c r="K51" s="63"/>
      <c r="L51" s="90">
        <f t="shared" si="3"/>
      </c>
      <c r="M51" s="88">
        <f t="shared" si="13"/>
      </c>
      <c r="N51" s="26">
        <f t="shared" si="4"/>
      </c>
      <c r="O51" s="84">
        <f t="shared" si="9"/>
      </c>
      <c r="P51" s="70"/>
      <c r="Q51" s="71"/>
      <c r="R51" s="63"/>
      <c r="S51" s="90">
        <f t="shared" si="5"/>
      </c>
      <c r="T51" s="64">
        <f t="shared" si="14"/>
      </c>
      <c r="U51" s="26">
        <f t="shared" si="16"/>
      </c>
      <c r="V51" s="84">
        <f t="shared" si="10"/>
      </c>
      <c r="W51" s="70"/>
      <c r="X51" s="71"/>
      <c r="Y51" s="63"/>
      <c r="Z51" s="90">
        <f t="shared" si="6"/>
      </c>
      <c r="AA51" s="64">
        <f t="shared" si="15"/>
      </c>
      <c r="AB51" s="26">
        <f t="shared" si="17"/>
      </c>
      <c r="AC51" s="84">
        <f t="shared" si="11"/>
      </c>
      <c r="AD51" s="70"/>
      <c r="AE51" s="71"/>
      <c r="AF51" s="63"/>
      <c r="AG51" s="90">
        <f t="shared" si="7"/>
      </c>
      <c r="AH51" s="64">
        <f t="shared" si="12"/>
      </c>
    </row>
    <row r="52" spans="1:34" ht="22.5" customHeight="1">
      <c r="A52" s="4" t="s">
        <v>239</v>
      </c>
      <c r="B52" s="5" t="s">
        <v>85</v>
      </c>
      <c r="C52" s="6">
        <v>598</v>
      </c>
      <c r="D52" s="5">
        <v>5</v>
      </c>
      <c r="E52" s="5" t="s">
        <v>341</v>
      </c>
      <c r="F52" s="29" t="s">
        <v>477</v>
      </c>
      <c r="G52" s="80">
        <f t="shared" si="0"/>
      </c>
      <c r="H52" s="84">
        <f t="shared" si="8"/>
      </c>
      <c r="I52" s="70"/>
      <c r="J52" s="71"/>
      <c r="K52" s="63"/>
      <c r="L52" s="90">
        <f t="shared" si="3"/>
      </c>
      <c r="M52" s="88">
        <f t="shared" si="13"/>
      </c>
      <c r="N52" s="26">
        <f t="shared" si="4"/>
      </c>
      <c r="O52" s="84">
        <f t="shared" si="9"/>
      </c>
      <c r="P52" s="70"/>
      <c r="Q52" s="71"/>
      <c r="R52" s="63"/>
      <c r="S52" s="90">
        <f t="shared" si="5"/>
      </c>
      <c r="T52" s="64">
        <f t="shared" si="14"/>
      </c>
      <c r="U52" s="26">
        <f t="shared" si="16"/>
      </c>
      <c r="V52" s="84">
        <f t="shared" si="10"/>
      </c>
      <c r="W52" s="70"/>
      <c r="X52" s="71"/>
      <c r="Y52" s="63"/>
      <c r="Z52" s="90">
        <f t="shared" si="6"/>
      </c>
      <c r="AA52" s="64">
        <f t="shared" si="15"/>
      </c>
      <c r="AB52" s="26">
        <f t="shared" si="17"/>
      </c>
      <c r="AC52" s="84">
        <f t="shared" si="11"/>
      </c>
      <c r="AD52" s="70"/>
      <c r="AE52" s="71"/>
      <c r="AF52" s="63"/>
      <c r="AG52" s="90">
        <f t="shared" si="7"/>
      </c>
      <c r="AH52" s="64">
        <f t="shared" si="12"/>
      </c>
    </row>
    <row r="53" spans="1:34" ht="22.5" customHeight="1">
      <c r="A53" s="4" t="s">
        <v>240</v>
      </c>
      <c r="B53" s="5" t="s">
        <v>45</v>
      </c>
      <c r="C53" s="6">
        <v>595</v>
      </c>
      <c r="D53" s="5">
        <v>5</v>
      </c>
      <c r="E53" s="5" t="s">
        <v>342</v>
      </c>
      <c r="F53" s="29" t="s">
        <v>477</v>
      </c>
      <c r="G53" s="80">
        <f t="shared" si="0"/>
      </c>
      <c r="H53" s="84">
        <f t="shared" si="8"/>
      </c>
      <c r="I53" s="70"/>
      <c r="J53" s="71"/>
      <c r="K53" s="63"/>
      <c r="L53" s="90">
        <f t="shared" si="3"/>
      </c>
      <c r="M53" s="88">
        <f t="shared" si="13"/>
      </c>
      <c r="N53" s="26">
        <f t="shared" si="4"/>
      </c>
      <c r="O53" s="84">
        <f t="shared" si="9"/>
      </c>
      <c r="P53" s="70"/>
      <c r="Q53" s="71"/>
      <c r="R53" s="63"/>
      <c r="S53" s="90">
        <f t="shared" si="5"/>
      </c>
      <c r="T53" s="64">
        <f t="shared" si="14"/>
      </c>
      <c r="U53" s="26">
        <f t="shared" si="16"/>
      </c>
      <c r="V53" s="84">
        <f t="shared" si="10"/>
      </c>
      <c r="W53" s="70"/>
      <c r="X53" s="71"/>
      <c r="Y53" s="63"/>
      <c r="Z53" s="90">
        <f t="shared" si="6"/>
      </c>
      <c r="AA53" s="64">
        <f t="shared" si="15"/>
      </c>
      <c r="AB53" s="26">
        <f t="shared" si="17"/>
      </c>
      <c r="AC53" s="84">
        <f t="shared" si="11"/>
      </c>
      <c r="AD53" s="70"/>
      <c r="AE53" s="71"/>
      <c r="AF53" s="63"/>
      <c r="AG53" s="90">
        <f t="shared" si="7"/>
      </c>
      <c r="AH53" s="64">
        <f t="shared" si="12"/>
      </c>
    </row>
    <row r="54" spans="1:34" ht="22.5" customHeight="1">
      <c r="A54" s="4" t="s">
        <v>241</v>
      </c>
      <c r="B54" s="5" t="s">
        <v>54</v>
      </c>
      <c r="C54" s="6">
        <v>589</v>
      </c>
      <c r="D54" s="5">
        <v>10</v>
      </c>
      <c r="E54" s="5" t="s">
        <v>343</v>
      </c>
      <c r="F54" s="29" t="s">
        <v>477</v>
      </c>
      <c r="G54" s="80">
        <f t="shared" si="0"/>
      </c>
      <c r="H54" s="84">
        <f t="shared" si="8"/>
      </c>
      <c r="I54" s="70"/>
      <c r="J54" s="71"/>
      <c r="K54" s="63"/>
      <c r="L54" s="90">
        <f t="shared" si="3"/>
      </c>
      <c r="M54" s="88">
        <f t="shared" si="13"/>
      </c>
      <c r="N54" s="26">
        <f t="shared" si="4"/>
      </c>
      <c r="O54" s="84">
        <f t="shared" si="9"/>
      </c>
      <c r="P54" s="70"/>
      <c r="Q54" s="71"/>
      <c r="R54" s="63"/>
      <c r="S54" s="90">
        <f t="shared" si="5"/>
      </c>
      <c r="T54" s="64">
        <f t="shared" si="14"/>
      </c>
      <c r="U54" s="26">
        <f t="shared" si="16"/>
      </c>
      <c r="V54" s="84">
        <f t="shared" si="10"/>
      </c>
      <c r="W54" s="70"/>
      <c r="X54" s="71"/>
      <c r="Y54" s="63"/>
      <c r="Z54" s="90">
        <f t="shared" si="6"/>
      </c>
      <c r="AA54" s="64">
        <f t="shared" si="15"/>
      </c>
      <c r="AB54" s="26">
        <f t="shared" si="17"/>
      </c>
      <c r="AC54" s="84">
        <f t="shared" si="11"/>
      </c>
      <c r="AD54" s="70"/>
      <c r="AE54" s="71"/>
      <c r="AF54" s="63"/>
      <c r="AG54" s="90">
        <f t="shared" si="7"/>
      </c>
      <c r="AH54" s="64">
        <f t="shared" si="12"/>
      </c>
    </row>
    <row r="55" spans="1:34" ht="22.5" customHeight="1">
      <c r="A55" s="4" t="s">
        <v>242</v>
      </c>
      <c r="B55" s="5" t="s">
        <v>46</v>
      </c>
      <c r="C55" s="6">
        <v>586</v>
      </c>
      <c r="D55" s="5">
        <v>1</v>
      </c>
      <c r="E55" s="5" t="s">
        <v>344</v>
      </c>
      <c r="F55" s="29" t="s">
        <v>477</v>
      </c>
      <c r="G55" s="80">
        <f t="shared" si="0"/>
      </c>
      <c r="H55" s="84">
        <f t="shared" si="8"/>
      </c>
      <c r="I55" s="70"/>
      <c r="J55" s="71"/>
      <c r="K55" s="63"/>
      <c r="L55" s="90">
        <f t="shared" si="3"/>
      </c>
      <c r="M55" s="88">
        <f t="shared" si="13"/>
      </c>
      <c r="N55" s="26">
        <f t="shared" si="4"/>
      </c>
      <c r="O55" s="84">
        <f t="shared" si="9"/>
      </c>
      <c r="P55" s="70"/>
      <c r="Q55" s="71"/>
      <c r="R55" s="63"/>
      <c r="S55" s="90">
        <f t="shared" si="5"/>
      </c>
      <c r="T55" s="64">
        <f t="shared" si="14"/>
      </c>
      <c r="U55" s="26">
        <f t="shared" si="16"/>
      </c>
      <c r="V55" s="84">
        <f t="shared" si="10"/>
      </c>
      <c r="W55" s="70"/>
      <c r="X55" s="71"/>
      <c r="Y55" s="63"/>
      <c r="Z55" s="90">
        <f t="shared" si="6"/>
      </c>
      <c r="AA55" s="64">
        <f t="shared" si="15"/>
      </c>
      <c r="AB55" s="26">
        <f t="shared" si="17"/>
      </c>
      <c r="AC55" s="84">
        <f t="shared" si="11"/>
      </c>
      <c r="AD55" s="70"/>
      <c r="AE55" s="71"/>
      <c r="AF55" s="63"/>
      <c r="AG55" s="90">
        <f t="shared" si="7"/>
      </c>
      <c r="AH55" s="64">
        <f t="shared" si="12"/>
      </c>
    </row>
    <row r="56" spans="1:34" ht="22.5" customHeight="1">
      <c r="A56" s="4" t="s">
        <v>243</v>
      </c>
      <c r="B56" s="5" t="s">
        <v>27</v>
      </c>
      <c r="C56" s="6">
        <v>585</v>
      </c>
      <c r="D56" s="5">
        <v>3</v>
      </c>
      <c r="E56" s="5" t="s">
        <v>345</v>
      </c>
      <c r="F56" s="29" t="s">
        <v>477</v>
      </c>
      <c r="G56" s="80">
        <f t="shared" si="0"/>
      </c>
      <c r="H56" s="84">
        <f t="shared" si="8"/>
      </c>
      <c r="I56" s="70"/>
      <c r="J56" s="71"/>
      <c r="K56" s="63"/>
      <c r="L56" s="90">
        <f t="shared" si="3"/>
      </c>
      <c r="M56" s="88">
        <f t="shared" si="13"/>
      </c>
      <c r="N56" s="26">
        <f t="shared" si="4"/>
      </c>
      <c r="O56" s="84">
        <f t="shared" si="9"/>
      </c>
      <c r="P56" s="70"/>
      <c r="Q56" s="71"/>
      <c r="R56" s="63"/>
      <c r="S56" s="90">
        <f t="shared" si="5"/>
      </c>
      <c r="T56" s="64">
        <f t="shared" si="14"/>
      </c>
      <c r="U56" s="26">
        <f t="shared" si="16"/>
      </c>
      <c r="V56" s="84">
        <f t="shared" si="10"/>
      </c>
      <c r="W56" s="70"/>
      <c r="X56" s="71"/>
      <c r="Y56" s="63"/>
      <c r="Z56" s="90">
        <f t="shared" si="6"/>
      </c>
      <c r="AA56" s="64">
        <f t="shared" si="15"/>
      </c>
      <c r="AB56" s="26">
        <f t="shared" si="17"/>
      </c>
      <c r="AC56" s="84">
        <f t="shared" si="11"/>
      </c>
      <c r="AD56" s="70"/>
      <c r="AE56" s="71"/>
      <c r="AF56" s="63"/>
      <c r="AG56" s="90">
        <f t="shared" si="7"/>
      </c>
      <c r="AH56" s="64">
        <f t="shared" si="12"/>
      </c>
    </row>
    <row r="57" spans="1:34" ht="22.5" customHeight="1">
      <c r="A57" s="4" t="s">
        <v>244</v>
      </c>
      <c r="B57" s="5" t="s">
        <v>53</v>
      </c>
      <c r="C57" s="6">
        <v>573</v>
      </c>
      <c r="D57" s="5">
        <v>7</v>
      </c>
      <c r="E57" s="5" t="s">
        <v>346</v>
      </c>
      <c r="F57" s="29" t="s">
        <v>477</v>
      </c>
      <c r="G57" s="80">
        <f t="shared" si="0"/>
      </c>
      <c r="H57" s="84">
        <f t="shared" si="8"/>
      </c>
      <c r="I57" s="70"/>
      <c r="J57" s="71"/>
      <c r="K57" s="63"/>
      <c r="L57" s="90">
        <f t="shared" si="3"/>
      </c>
      <c r="M57" s="88">
        <f t="shared" si="13"/>
      </c>
      <c r="N57" s="26">
        <f t="shared" si="4"/>
      </c>
      <c r="O57" s="84">
        <f t="shared" si="9"/>
      </c>
      <c r="P57" s="70"/>
      <c r="Q57" s="71"/>
      <c r="R57" s="63"/>
      <c r="S57" s="90">
        <f t="shared" si="5"/>
      </c>
      <c r="T57" s="64">
        <f t="shared" si="14"/>
      </c>
      <c r="U57" s="26">
        <f t="shared" si="16"/>
      </c>
      <c r="V57" s="84">
        <f t="shared" si="10"/>
      </c>
      <c r="W57" s="70"/>
      <c r="X57" s="71"/>
      <c r="Y57" s="63"/>
      <c r="Z57" s="90">
        <f t="shared" si="6"/>
      </c>
      <c r="AA57" s="64">
        <f t="shared" si="15"/>
      </c>
      <c r="AB57" s="26">
        <f t="shared" si="17"/>
      </c>
      <c r="AC57" s="84">
        <f t="shared" si="11"/>
      </c>
      <c r="AD57" s="70"/>
      <c r="AE57" s="71"/>
      <c r="AF57" s="63"/>
      <c r="AG57" s="90">
        <f t="shared" si="7"/>
      </c>
      <c r="AH57" s="64">
        <f t="shared" si="12"/>
      </c>
    </row>
    <row r="58" spans="1:34" ht="22.5" customHeight="1">
      <c r="A58" s="4" t="s">
        <v>245</v>
      </c>
      <c r="B58" s="5" t="s">
        <v>74</v>
      </c>
      <c r="C58" s="6">
        <v>569</v>
      </c>
      <c r="D58" s="5">
        <v>1</v>
      </c>
      <c r="E58" s="5" t="s">
        <v>347</v>
      </c>
      <c r="F58" s="29" t="s">
        <v>477</v>
      </c>
      <c r="G58" s="80">
        <f t="shared" si="0"/>
      </c>
      <c r="H58" s="84">
        <f t="shared" si="8"/>
      </c>
      <c r="I58" s="70"/>
      <c r="J58" s="71"/>
      <c r="K58" s="63"/>
      <c r="L58" s="90">
        <f t="shared" si="3"/>
      </c>
      <c r="M58" s="88">
        <f t="shared" si="13"/>
      </c>
      <c r="N58" s="26">
        <f t="shared" si="4"/>
      </c>
      <c r="O58" s="84">
        <f t="shared" si="9"/>
      </c>
      <c r="P58" s="70"/>
      <c r="Q58" s="71"/>
      <c r="R58" s="63"/>
      <c r="S58" s="90">
        <f t="shared" si="5"/>
      </c>
      <c r="T58" s="64">
        <f t="shared" si="14"/>
      </c>
      <c r="U58" s="26">
        <f t="shared" si="16"/>
      </c>
      <c r="V58" s="84">
        <f t="shared" si="10"/>
      </c>
      <c r="W58" s="70"/>
      <c r="X58" s="71"/>
      <c r="Y58" s="63"/>
      <c r="Z58" s="90">
        <f t="shared" si="6"/>
      </c>
      <c r="AA58" s="64">
        <f t="shared" si="15"/>
      </c>
      <c r="AB58" s="26">
        <f t="shared" si="17"/>
      </c>
      <c r="AC58" s="84">
        <f t="shared" si="11"/>
      </c>
      <c r="AD58" s="70"/>
      <c r="AE58" s="71"/>
      <c r="AF58" s="63"/>
      <c r="AG58" s="90">
        <f t="shared" si="7"/>
      </c>
      <c r="AH58" s="64">
        <f t="shared" si="12"/>
      </c>
    </row>
    <row r="59" spans="1:34" ht="22.5" customHeight="1">
      <c r="A59" s="4" t="s">
        <v>246</v>
      </c>
      <c r="B59" s="5" t="s">
        <v>52</v>
      </c>
      <c r="C59" s="6">
        <v>550</v>
      </c>
      <c r="D59" s="5">
        <v>11</v>
      </c>
      <c r="E59" s="5" t="s">
        <v>348</v>
      </c>
      <c r="F59" s="29" t="s">
        <v>477</v>
      </c>
      <c r="G59" s="80">
        <f t="shared" si="0"/>
      </c>
      <c r="H59" s="84">
        <f t="shared" si="8"/>
      </c>
      <c r="I59" s="70"/>
      <c r="J59" s="71"/>
      <c r="K59" s="63"/>
      <c r="L59" s="90">
        <f t="shared" si="3"/>
      </c>
      <c r="M59" s="88">
        <f t="shared" si="13"/>
      </c>
      <c r="N59" s="26">
        <f t="shared" si="4"/>
      </c>
      <c r="O59" s="84">
        <f t="shared" si="9"/>
      </c>
      <c r="P59" s="70"/>
      <c r="Q59" s="71"/>
      <c r="R59" s="63"/>
      <c r="S59" s="90">
        <f t="shared" si="5"/>
      </c>
      <c r="T59" s="64">
        <f t="shared" si="14"/>
      </c>
      <c r="U59" s="26">
        <f t="shared" si="16"/>
      </c>
      <c r="V59" s="84">
        <f t="shared" si="10"/>
      </c>
      <c r="W59" s="70"/>
      <c r="X59" s="71"/>
      <c r="Y59" s="63"/>
      <c r="Z59" s="90">
        <f t="shared" si="6"/>
      </c>
      <c r="AA59" s="64">
        <f t="shared" si="15"/>
      </c>
      <c r="AB59" s="26">
        <f t="shared" si="17"/>
      </c>
      <c r="AC59" s="84">
        <f t="shared" si="11"/>
      </c>
      <c r="AD59" s="70"/>
      <c r="AE59" s="71"/>
      <c r="AF59" s="63"/>
      <c r="AG59" s="90">
        <f t="shared" si="7"/>
      </c>
      <c r="AH59" s="64">
        <f t="shared" si="12"/>
      </c>
    </row>
    <row r="60" spans="1:34" ht="22.5" customHeight="1">
      <c r="A60" s="4" t="s">
        <v>247</v>
      </c>
      <c r="B60" s="5" t="s">
        <v>81</v>
      </c>
      <c r="C60" s="6">
        <v>546</v>
      </c>
      <c r="D60" s="5">
        <v>1</v>
      </c>
      <c r="E60" s="5" t="s">
        <v>349</v>
      </c>
      <c r="F60" s="29" t="s">
        <v>477</v>
      </c>
      <c r="G60" s="80">
        <f t="shared" si="0"/>
      </c>
      <c r="H60" s="84">
        <f t="shared" si="8"/>
      </c>
      <c r="I60" s="70"/>
      <c r="J60" s="71"/>
      <c r="K60" s="63"/>
      <c r="L60" s="90">
        <f t="shared" si="3"/>
      </c>
      <c r="M60" s="88">
        <f t="shared" si="13"/>
      </c>
      <c r="N60" s="26">
        <f t="shared" si="4"/>
      </c>
      <c r="O60" s="84">
        <f t="shared" si="9"/>
      </c>
      <c r="P60" s="70"/>
      <c r="Q60" s="71"/>
      <c r="R60" s="63"/>
      <c r="S60" s="90">
        <f t="shared" si="5"/>
      </c>
      <c r="T60" s="64">
        <f t="shared" si="14"/>
      </c>
      <c r="U60" s="26">
        <f t="shared" si="16"/>
      </c>
      <c r="V60" s="84">
        <f t="shared" si="10"/>
      </c>
      <c r="W60" s="70"/>
      <c r="X60" s="71"/>
      <c r="Y60" s="63"/>
      <c r="Z60" s="90">
        <f t="shared" si="6"/>
      </c>
      <c r="AA60" s="64">
        <f t="shared" si="15"/>
      </c>
      <c r="AB60" s="26">
        <f t="shared" si="17"/>
      </c>
      <c r="AC60" s="84">
        <f t="shared" si="11"/>
      </c>
      <c r="AD60" s="70"/>
      <c r="AE60" s="71"/>
      <c r="AF60" s="63"/>
      <c r="AG60" s="90">
        <f t="shared" si="7"/>
      </c>
      <c r="AH60" s="64">
        <f t="shared" si="12"/>
      </c>
    </row>
    <row r="61" spans="1:34" ht="22.5" customHeight="1">
      <c r="A61" s="4" t="s">
        <v>248</v>
      </c>
      <c r="B61" s="5" t="s">
        <v>28</v>
      </c>
      <c r="C61" s="6">
        <v>544</v>
      </c>
      <c r="D61" s="5">
        <v>6</v>
      </c>
      <c r="E61" s="5" t="s">
        <v>350</v>
      </c>
      <c r="F61" s="29" t="s">
        <v>477</v>
      </c>
      <c r="G61" s="80">
        <f t="shared" si="0"/>
      </c>
      <c r="H61" s="84">
        <f t="shared" si="8"/>
      </c>
      <c r="I61" s="70"/>
      <c r="J61" s="71"/>
      <c r="K61" s="63"/>
      <c r="L61" s="90">
        <f t="shared" si="3"/>
      </c>
      <c r="M61" s="88">
        <f t="shared" si="13"/>
      </c>
      <c r="N61" s="26">
        <f t="shared" si="4"/>
      </c>
      <c r="O61" s="84">
        <f t="shared" si="9"/>
      </c>
      <c r="P61" s="70"/>
      <c r="Q61" s="71"/>
      <c r="R61" s="63"/>
      <c r="S61" s="90">
        <f t="shared" si="5"/>
      </c>
      <c r="T61" s="64">
        <f t="shared" si="14"/>
      </c>
      <c r="U61" s="26">
        <f t="shared" si="16"/>
      </c>
      <c r="V61" s="84">
        <f t="shared" si="10"/>
      </c>
      <c r="W61" s="70"/>
      <c r="X61" s="71"/>
      <c r="Y61" s="63"/>
      <c r="Z61" s="90">
        <f t="shared" si="6"/>
      </c>
      <c r="AA61" s="64">
        <f t="shared" si="15"/>
      </c>
      <c r="AB61" s="26">
        <f t="shared" si="17"/>
      </c>
      <c r="AC61" s="84">
        <f t="shared" si="11"/>
      </c>
      <c r="AD61" s="70"/>
      <c r="AE61" s="71"/>
      <c r="AF61" s="63"/>
      <c r="AG61" s="90">
        <f t="shared" si="7"/>
      </c>
      <c r="AH61" s="64">
        <f t="shared" si="12"/>
      </c>
    </row>
    <row r="62" spans="1:34" ht="22.5" customHeight="1">
      <c r="A62" s="4" t="s">
        <v>249</v>
      </c>
      <c r="B62" s="5" t="s">
        <v>69</v>
      </c>
      <c r="C62" s="6">
        <v>543</v>
      </c>
      <c r="D62" s="5">
        <v>1</v>
      </c>
      <c r="E62" s="5" t="s">
        <v>351</v>
      </c>
      <c r="F62" s="29" t="s">
        <v>477</v>
      </c>
      <c r="G62" s="80">
        <f t="shared" si="0"/>
      </c>
      <c r="H62" s="84">
        <f t="shared" si="8"/>
      </c>
      <c r="I62" s="70"/>
      <c r="J62" s="71"/>
      <c r="K62" s="63"/>
      <c r="L62" s="90">
        <f t="shared" si="3"/>
      </c>
      <c r="M62" s="88">
        <f t="shared" si="13"/>
      </c>
      <c r="N62" s="26">
        <f t="shared" si="4"/>
      </c>
      <c r="O62" s="84">
        <f t="shared" si="9"/>
      </c>
      <c r="P62" s="70"/>
      <c r="Q62" s="71"/>
      <c r="R62" s="63"/>
      <c r="S62" s="90">
        <f t="shared" si="5"/>
      </c>
      <c r="T62" s="64">
        <f t="shared" si="14"/>
      </c>
      <c r="U62" s="26">
        <f t="shared" si="16"/>
      </c>
      <c r="V62" s="84">
        <f t="shared" si="10"/>
      </c>
      <c r="W62" s="70"/>
      <c r="X62" s="71"/>
      <c r="Y62" s="63"/>
      <c r="Z62" s="90">
        <f t="shared" si="6"/>
      </c>
      <c r="AA62" s="64">
        <f t="shared" si="15"/>
      </c>
      <c r="AB62" s="26">
        <f t="shared" si="17"/>
      </c>
      <c r="AC62" s="84">
        <f t="shared" si="11"/>
      </c>
      <c r="AD62" s="70"/>
      <c r="AE62" s="71"/>
      <c r="AF62" s="63"/>
      <c r="AG62" s="90">
        <f t="shared" si="7"/>
      </c>
      <c r="AH62" s="64">
        <f t="shared" si="12"/>
      </c>
    </row>
    <row r="63" spans="1:34" ht="22.5" customHeight="1">
      <c r="A63" s="4" t="s">
        <v>250</v>
      </c>
      <c r="B63" s="7" t="s">
        <v>152</v>
      </c>
      <c r="C63" s="6">
        <v>541</v>
      </c>
      <c r="D63" s="5">
        <v>5</v>
      </c>
      <c r="E63" s="5" t="s">
        <v>352</v>
      </c>
      <c r="F63" s="29" t="s">
        <v>477</v>
      </c>
      <c r="G63" s="80">
        <f t="shared" si="0"/>
      </c>
      <c r="H63" s="84">
        <f t="shared" si="8"/>
      </c>
      <c r="I63" s="70"/>
      <c r="J63" s="71"/>
      <c r="K63" s="63"/>
      <c r="L63" s="90">
        <f t="shared" si="3"/>
      </c>
      <c r="M63" s="88">
        <f t="shared" si="13"/>
      </c>
      <c r="N63" s="26">
        <f t="shared" si="4"/>
      </c>
      <c r="O63" s="84">
        <f t="shared" si="9"/>
      </c>
      <c r="P63" s="70"/>
      <c r="Q63" s="71"/>
      <c r="R63" s="63"/>
      <c r="S63" s="90">
        <f t="shared" si="5"/>
      </c>
      <c r="T63" s="64">
        <f t="shared" si="14"/>
      </c>
      <c r="U63" s="26">
        <f t="shared" si="16"/>
      </c>
      <c r="V63" s="84">
        <f t="shared" si="10"/>
      </c>
      <c r="W63" s="70"/>
      <c r="X63" s="71"/>
      <c r="Y63" s="63"/>
      <c r="Z63" s="90">
        <f t="shared" si="6"/>
      </c>
      <c r="AA63" s="64">
        <f t="shared" si="15"/>
      </c>
      <c r="AB63" s="26">
        <f t="shared" si="17"/>
      </c>
      <c r="AC63" s="84">
        <f t="shared" si="11"/>
      </c>
      <c r="AD63" s="70"/>
      <c r="AE63" s="71"/>
      <c r="AF63" s="63"/>
      <c r="AG63" s="90">
        <f t="shared" si="7"/>
      </c>
      <c r="AH63" s="64">
        <f t="shared" si="12"/>
      </c>
    </row>
    <row r="64" spans="1:34" ht="22.5" customHeight="1">
      <c r="A64" s="4" t="s">
        <v>251</v>
      </c>
      <c r="B64" s="5" t="s">
        <v>149</v>
      </c>
      <c r="C64" s="6">
        <v>539</v>
      </c>
      <c r="D64" s="5">
        <v>3</v>
      </c>
      <c r="E64" s="5" t="s">
        <v>353</v>
      </c>
      <c r="F64" s="29" t="s">
        <v>477</v>
      </c>
      <c r="G64" s="80">
        <f t="shared" si="0"/>
      </c>
      <c r="H64" s="84">
        <f t="shared" si="8"/>
      </c>
      <c r="I64" s="70"/>
      <c r="J64" s="71"/>
      <c r="K64" s="63"/>
      <c r="L64" s="90">
        <f t="shared" si="3"/>
      </c>
      <c r="M64" s="88">
        <f t="shared" si="13"/>
      </c>
      <c r="N64" s="26">
        <f t="shared" si="4"/>
      </c>
      <c r="O64" s="84">
        <f t="shared" si="9"/>
      </c>
      <c r="P64" s="70"/>
      <c r="Q64" s="71"/>
      <c r="R64" s="63"/>
      <c r="S64" s="90">
        <f t="shared" si="5"/>
      </c>
      <c r="T64" s="64">
        <f t="shared" si="14"/>
      </c>
      <c r="U64" s="26">
        <f t="shared" si="16"/>
      </c>
      <c r="V64" s="84">
        <f t="shared" si="10"/>
      </c>
      <c r="W64" s="70"/>
      <c r="X64" s="71"/>
      <c r="Y64" s="63"/>
      <c r="Z64" s="90">
        <f t="shared" si="6"/>
      </c>
      <c r="AA64" s="64">
        <f t="shared" si="15"/>
      </c>
      <c r="AB64" s="26">
        <f t="shared" si="17"/>
      </c>
      <c r="AC64" s="84">
        <f t="shared" si="11"/>
      </c>
      <c r="AD64" s="70"/>
      <c r="AE64" s="71"/>
      <c r="AF64" s="63"/>
      <c r="AG64" s="90">
        <f t="shared" si="7"/>
      </c>
      <c r="AH64" s="64">
        <f t="shared" si="12"/>
      </c>
    </row>
    <row r="65" spans="1:34" ht="22.5" customHeight="1">
      <c r="A65" s="4" t="s">
        <v>252</v>
      </c>
      <c r="B65" s="5" t="s">
        <v>126</v>
      </c>
      <c r="C65" s="6">
        <v>535</v>
      </c>
      <c r="D65" s="5">
        <v>3</v>
      </c>
      <c r="E65" s="5" t="s">
        <v>354</v>
      </c>
      <c r="F65" s="29" t="s">
        <v>477</v>
      </c>
      <c r="G65" s="80">
        <f t="shared" si="0"/>
      </c>
      <c r="H65" s="84">
        <f t="shared" si="8"/>
      </c>
      <c r="I65" s="70"/>
      <c r="J65" s="71"/>
      <c r="K65" s="63"/>
      <c r="L65" s="90">
        <f t="shared" si="3"/>
      </c>
      <c r="M65" s="88">
        <f t="shared" si="13"/>
      </c>
      <c r="N65" s="26">
        <f t="shared" si="4"/>
      </c>
      <c r="O65" s="84">
        <f t="shared" si="9"/>
      </c>
      <c r="P65" s="70"/>
      <c r="Q65" s="71"/>
      <c r="R65" s="63"/>
      <c r="S65" s="90">
        <f t="shared" si="5"/>
      </c>
      <c r="T65" s="64">
        <f t="shared" si="14"/>
      </c>
      <c r="U65" s="26">
        <f t="shared" si="16"/>
      </c>
      <c r="V65" s="84">
        <f t="shared" si="10"/>
      </c>
      <c r="W65" s="70"/>
      <c r="X65" s="71"/>
      <c r="Y65" s="63"/>
      <c r="Z65" s="90">
        <f t="shared" si="6"/>
      </c>
      <c r="AA65" s="64">
        <f t="shared" si="15"/>
      </c>
      <c r="AB65" s="26">
        <f t="shared" si="17"/>
      </c>
      <c r="AC65" s="84">
        <f t="shared" si="11"/>
      </c>
      <c r="AD65" s="70"/>
      <c r="AE65" s="71"/>
      <c r="AF65" s="63"/>
      <c r="AG65" s="90">
        <f t="shared" si="7"/>
      </c>
      <c r="AH65" s="64">
        <f t="shared" si="12"/>
      </c>
    </row>
    <row r="66" spans="1:34" ht="22.5" customHeight="1">
      <c r="A66" s="4" t="s">
        <v>253</v>
      </c>
      <c r="B66" s="5" t="s">
        <v>31</v>
      </c>
      <c r="C66" s="6">
        <v>534</v>
      </c>
      <c r="D66" s="5">
        <v>4</v>
      </c>
      <c r="E66" s="5" t="s">
        <v>355</v>
      </c>
      <c r="F66" s="29" t="s">
        <v>477</v>
      </c>
      <c r="G66" s="80">
        <f t="shared" si="0"/>
      </c>
      <c r="H66" s="84">
        <f t="shared" si="8"/>
      </c>
      <c r="I66" s="70"/>
      <c r="J66" s="71"/>
      <c r="K66" s="63"/>
      <c r="L66" s="90">
        <f t="shared" si="3"/>
      </c>
      <c r="M66" s="88">
        <f t="shared" si="13"/>
      </c>
      <c r="N66" s="26">
        <f t="shared" si="4"/>
      </c>
      <c r="O66" s="84">
        <f t="shared" si="9"/>
      </c>
      <c r="P66" s="70"/>
      <c r="Q66" s="71"/>
      <c r="R66" s="63"/>
      <c r="S66" s="90">
        <f t="shared" si="5"/>
      </c>
      <c r="T66" s="64">
        <f t="shared" si="14"/>
      </c>
      <c r="U66" s="26">
        <f t="shared" si="16"/>
      </c>
      <c r="V66" s="84">
        <f t="shared" si="10"/>
      </c>
      <c r="W66" s="70"/>
      <c r="X66" s="71"/>
      <c r="Y66" s="63"/>
      <c r="Z66" s="90">
        <f t="shared" si="6"/>
      </c>
      <c r="AA66" s="64">
        <f t="shared" si="15"/>
      </c>
      <c r="AB66" s="26">
        <f t="shared" si="17"/>
      </c>
      <c r="AC66" s="84">
        <f t="shared" si="11"/>
      </c>
      <c r="AD66" s="70"/>
      <c r="AE66" s="71"/>
      <c r="AF66" s="63"/>
      <c r="AG66" s="90">
        <f t="shared" si="7"/>
      </c>
      <c r="AH66" s="64">
        <f t="shared" si="12"/>
      </c>
    </row>
    <row r="67" spans="1:34" ht="22.5" customHeight="1">
      <c r="A67" s="4" t="s">
        <v>254</v>
      </c>
      <c r="B67" s="7" t="s">
        <v>156</v>
      </c>
      <c r="C67" s="6">
        <v>532</v>
      </c>
      <c r="D67" s="5">
        <v>8</v>
      </c>
      <c r="E67" s="5" t="s">
        <v>356</v>
      </c>
      <c r="F67" s="29" t="s">
        <v>477</v>
      </c>
      <c r="G67" s="80">
        <f aca="true" t="shared" si="18" ref="G67:G130">IF(I67&lt;&gt;"",D67,"")</f>
      </c>
      <c r="H67" s="84">
        <f t="shared" si="8"/>
      </c>
      <c r="I67" s="70"/>
      <c r="J67" s="71"/>
      <c r="K67" s="63"/>
      <c r="L67" s="90">
        <f t="shared" si="3"/>
      </c>
      <c r="M67" s="88">
        <f t="shared" si="13"/>
      </c>
      <c r="N67" s="26">
        <f t="shared" si="4"/>
      </c>
      <c r="O67" s="84">
        <f t="shared" si="9"/>
      </c>
      <c r="P67" s="70"/>
      <c r="Q67" s="71"/>
      <c r="R67" s="63"/>
      <c r="S67" s="90">
        <f t="shared" si="5"/>
      </c>
      <c r="T67" s="64">
        <f t="shared" si="14"/>
      </c>
      <c r="U67" s="26">
        <f aca="true" t="shared" si="19" ref="U67:U98">IF(W67&lt;&gt;"",D67,"")</f>
      </c>
      <c r="V67" s="84">
        <f t="shared" si="10"/>
      </c>
      <c r="W67" s="70"/>
      <c r="X67" s="71"/>
      <c r="Y67" s="63"/>
      <c r="Z67" s="90">
        <f t="shared" si="6"/>
      </c>
      <c r="AA67" s="64">
        <f t="shared" si="15"/>
      </c>
      <c r="AB67" s="26">
        <f aca="true" t="shared" si="20" ref="AB67:AB98">IF(AD67&lt;&gt;"",D67,"")</f>
      </c>
      <c r="AC67" s="84">
        <f t="shared" si="11"/>
      </c>
      <c r="AD67" s="70"/>
      <c r="AE67" s="71"/>
      <c r="AF67" s="63"/>
      <c r="AG67" s="90">
        <f t="shared" si="7"/>
      </c>
      <c r="AH67" s="64">
        <f t="shared" si="12"/>
      </c>
    </row>
    <row r="68" spans="1:34" ht="22.5" customHeight="1">
      <c r="A68" s="4" t="s">
        <v>255</v>
      </c>
      <c r="B68" s="7" t="s">
        <v>161</v>
      </c>
      <c r="C68" s="6">
        <v>528</v>
      </c>
      <c r="D68" s="5">
        <v>3</v>
      </c>
      <c r="E68" s="5" t="s">
        <v>357</v>
      </c>
      <c r="F68" s="29" t="s">
        <v>477</v>
      </c>
      <c r="G68" s="80">
        <f t="shared" si="18"/>
      </c>
      <c r="H68" s="84">
        <f t="shared" si="8"/>
      </c>
      <c r="I68" s="70"/>
      <c r="J68" s="71"/>
      <c r="K68" s="63"/>
      <c r="L68" s="90">
        <f aca="true" t="shared" si="21" ref="L68:L131">IF(K68&lt;&gt;"",H68,"")</f>
      </c>
      <c r="M68" s="88">
        <f t="shared" si="13"/>
      </c>
      <c r="N68" s="26">
        <f aca="true" t="shared" si="22" ref="N68:N131">IF(P68&lt;&gt;"",D68,"")</f>
      </c>
      <c r="O68" s="84">
        <f t="shared" si="9"/>
      </c>
      <c r="P68" s="70"/>
      <c r="Q68" s="71"/>
      <c r="R68" s="63"/>
      <c r="S68" s="90">
        <f aca="true" t="shared" si="23" ref="S68:S131">IF(R68&lt;&gt;"",O68,"")</f>
      </c>
      <c r="T68" s="64">
        <f t="shared" si="14"/>
      </c>
      <c r="U68" s="26">
        <f t="shared" si="19"/>
      </c>
      <c r="V68" s="84">
        <f t="shared" si="10"/>
      </c>
      <c r="W68" s="70"/>
      <c r="X68" s="71"/>
      <c r="Y68" s="63"/>
      <c r="Z68" s="90">
        <f aca="true" t="shared" si="24" ref="Z68:Z131">IF(Y68&lt;&gt;"",V68,"")</f>
      </c>
      <c r="AA68" s="64">
        <f t="shared" si="15"/>
      </c>
      <c r="AB68" s="26">
        <f t="shared" si="20"/>
      </c>
      <c r="AC68" s="84">
        <f t="shared" si="11"/>
      </c>
      <c r="AD68" s="70"/>
      <c r="AE68" s="71"/>
      <c r="AF68" s="63"/>
      <c r="AG68" s="90">
        <f aca="true" t="shared" si="25" ref="AG68:AG131">IF(AF68&lt;&gt;"",AC68,"")</f>
      </c>
      <c r="AH68" s="64">
        <f t="shared" si="12"/>
      </c>
    </row>
    <row r="69" spans="1:34" ht="22.5" customHeight="1">
      <c r="A69" s="4" t="s">
        <v>256</v>
      </c>
      <c r="B69" s="7" t="s">
        <v>97</v>
      </c>
      <c r="C69" s="6">
        <v>527</v>
      </c>
      <c r="D69" s="5">
        <v>15</v>
      </c>
      <c r="E69" s="5" t="s">
        <v>358</v>
      </c>
      <c r="F69" s="29" t="s">
        <v>477</v>
      </c>
      <c r="G69" s="80">
        <f t="shared" si="18"/>
      </c>
      <c r="H69" s="84">
        <f aca="true" t="shared" si="26" ref="H69:H132">IF(I69&lt;&gt;"",C69,"")</f>
      </c>
      <c r="I69" s="70"/>
      <c r="J69" s="71"/>
      <c r="K69" s="63"/>
      <c r="L69" s="90">
        <f t="shared" si="21"/>
      </c>
      <c r="M69" s="88">
        <f t="shared" si="13"/>
      </c>
      <c r="N69" s="26">
        <f t="shared" si="22"/>
      </c>
      <c r="O69" s="84">
        <f aca="true" t="shared" si="27" ref="O69:O132">IF(P69&lt;&gt;"",C69,"")</f>
      </c>
      <c r="P69" s="70"/>
      <c r="Q69" s="71"/>
      <c r="R69" s="63"/>
      <c r="S69" s="90">
        <f t="shared" si="23"/>
      </c>
      <c r="T69" s="64">
        <f t="shared" si="14"/>
      </c>
      <c r="U69" s="26">
        <f t="shared" si="19"/>
      </c>
      <c r="V69" s="84">
        <f aca="true" t="shared" si="28" ref="V69:V132">IF(W69&lt;&gt;"",C69,"")</f>
      </c>
      <c r="W69" s="70"/>
      <c r="X69" s="71"/>
      <c r="Y69" s="63"/>
      <c r="Z69" s="90">
        <f t="shared" si="24"/>
      </c>
      <c r="AA69" s="64">
        <f t="shared" si="15"/>
      </c>
      <c r="AB69" s="26">
        <f t="shared" si="20"/>
      </c>
      <c r="AC69" s="84">
        <f aca="true" t="shared" si="29" ref="AC69:AC132">IF(AD69&lt;&gt;"",C69,"")</f>
      </c>
      <c r="AD69" s="70"/>
      <c r="AE69" s="71"/>
      <c r="AF69" s="63"/>
      <c r="AG69" s="90">
        <f t="shared" si="25"/>
      </c>
      <c r="AH69" s="64">
        <f aca="true" t="shared" si="30" ref="AH69:AH132">IF(AF69&lt;&gt;"",AB69,"")</f>
      </c>
    </row>
    <row r="70" spans="1:34" ht="22.5" customHeight="1">
      <c r="A70" s="4" t="s">
        <v>257</v>
      </c>
      <c r="B70" s="5" t="s">
        <v>113</v>
      </c>
      <c r="C70" s="6">
        <v>523</v>
      </c>
      <c r="D70" s="5">
        <v>3</v>
      </c>
      <c r="E70" s="5" t="s">
        <v>359</v>
      </c>
      <c r="F70" s="29" t="s">
        <v>477</v>
      </c>
      <c r="G70" s="80">
        <f t="shared" si="18"/>
      </c>
      <c r="H70" s="84">
        <f t="shared" si="26"/>
      </c>
      <c r="I70" s="70"/>
      <c r="J70" s="71"/>
      <c r="K70" s="63"/>
      <c r="L70" s="90">
        <f t="shared" si="21"/>
      </c>
      <c r="M70" s="88">
        <f aca="true" t="shared" si="31" ref="M70:M133">IF(K70&lt;&gt;"",G70,"")</f>
      </c>
      <c r="N70" s="26">
        <f t="shared" si="22"/>
      </c>
      <c r="O70" s="84">
        <f t="shared" si="27"/>
      </c>
      <c r="P70" s="70"/>
      <c r="Q70" s="71"/>
      <c r="R70" s="63"/>
      <c r="S70" s="90">
        <f t="shared" si="23"/>
      </c>
      <c r="T70" s="64">
        <f aca="true" t="shared" si="32" ref="T70:T133">IF(R70&lt;&gt;"",N70,"")</f>
      </c>
      <c r="U70" s="26">
        <f t="shared" si="19"/>
      </c>
      <c r="V70" s="84">
        <f t="shared" si="28"/>
      </c>
      <c r="W70" s="70"/>
      <c r="X70" s="71"/>
      <c r="Y70" s="63"/>
      <c r="Z70" s="90">
        <f t="shared" si="24"/>
      </c>
      <c r="AA70" s="64">
        <f aca="true" t="shared" si="33" ref="AA70:AA133">IF(Y70&lt;&gt;"",U70,"")</f>
      </c>
      <c r="AB70" s="26">
        <f t="shared" si="20"/>
      </c>
      <c r="AC70" s="84">
        <f t="shared" si="29"/>
      </c>
      <c r="AD70" s="70"/>
      <c r="AE70" s="71"/>
      <c r="AF70" s="63"/>
      <c r="AG70" s="90">
        <f t="shared" si="25"/>
      </c>
      <c r="AH70" s="64">
        <f t="shared" si="30"/>
      </c>
    </row>
    <row r="71" spans="1:34" ht="22.5" customHeight="1">
      <c r="A71" s="4" t="s">
        <v>258</v>
      </c>
      <c r="B71" s="5" t="s">
        <v>127</v>
      </c>
      <c r="C71" s="6">
        <v>516</v>
      </c>
      <c r="D71" s="5">
        <v>3</v>
      </c>
      <c r="E71" s="5" t="s">
        <v>360</v>
      </c>
      <c r="F71" s="29" t="s">
        <v>477</v>
      </c>
      <c r="G71" s="80">
        <f t="shared" si="18"/>
      </c>
      <c r="H71" s="84">
        <f t="shared" si="26"/>
      </c>
      <c r="I71" s="70"/>
      <c r="J71" s="71"/>
      <c r="K71" s="63"/>
      <c r="L71" s="90">
        <f t="shared" si="21"/>
      </c>
      <c r="M71" s="88">
        <f t="shared" si="31"/>
      </c>
      <c r="N71" s="26">
        <f t="shared" si="22"/>
      </c>
      <c r="O71" s="84">
        <f t="shared" si="27"/>
      </c>
      <c r="P71" s="70"/>
      <c r="Q71" s="71"/>
      <c r="R71" s="63"/>
      <c r="S71" s="90">
        <f t="shared" si="23"/>
      </c>
      <c r="T71" s="64">
        <f t="shared" si="32"/>
      </c>
      <c r="U71" s="26">
        <f t="shared" si="19"/>
      </c>
      <c r="V71" s="84">
        <f t="shared" si="28"/>
      </c>
      <c r="W71" s="70"/>
      <c r="X71" s="71"/>
      <c r="Y71" s="63"/>
      <c r="Z71" s="90">
        <f t="shared" si="24"/>
      </c>
      <c r="AA71" s="64">
        <f t="shared" si="33"/>
      </c>
      <c r="AB71" s="26">
        <f t="shared" si="20"/>
      </c>
      <c r="AC71" s="84">
        <f t="shared" si="29"/>
      </c>
      <c r="AD71" s="70"/>
      <c r="AE71" s="71"/>
      <c r="AF71" s="63"/>
      <c r="AG71" s="90">
        <f t="shared" si="25"/>
      </c>
      <c r="AH71" s="64">
        <f t="shared" si="30"/>
      </c>
    </row>
    <row r="72" spans="1:34" ht="22.5" customHeight="1">
      <c r="A72" s="4" t="s">
        <v>259</v>
      </c>
      <c r="B72" s="5" t="s">
        <v>51</v>
      </c>
      <c r="C72" s="6">
        <v>515</v>
      </c>
      <c r="D72" s="5">
        <v>8</v>
      </c>
      <c r="E72" s="5" t="s">
        <v>361</v>
      </c>
      <c r="F72" s="29" t="s">
        <v>477</v>
      </c>
      <c r="G72" s="80">
        <f t="shared" si="18"/>
      </c>
      <c r="H72" s="84">
        <f t="shared" si="26"/>
      </c>
      <c r="I72" s="70"/>
      <c r="J72" s="71"/>
      <c r="K72" s="63"/>
      <c r="L72" s="90">
        <f t="shared" si="21"/>
      </c>
      <c r="M72" s="88">
        <f t="shared" si="31"/>
      </c>
      <c r="N72" s="26">
        <f t="shared" si="22"/>
      </c>
      <c r="O72" s="84">
        <f t="shared" si="27"/>
      </c>
      <c r="P72" s="70"/>
      <c r="Q72" s="71"/>
      <c r="R72" s="63"/>
      <c r="S72" s="90">
        <f t="shared" si="23"/>
      </c>
      <c r="T72" s="64">
        <f t="shared" si="32"/>
      </c>
      <c r="U72" s="26">
        <f t="shared" si="19"/>
      </c>
      <c r="V72" s="84">
        <f t="shared" si="28"/>
      </c>
      <c r="W72" s="70"/>
      <c r="X72" s="71"/>
      <c r="Y72" s="63"/>
      <c r="Z72" s="90">
        <f t="shared" si="24"/>
      </c>
      <c r="AA72" s="64">
        <f t="shared" si="33"/>
      </c>
      <c r="AB72" s="26">
        <f t="shared" si="20"/>
      </c>
      <c r="AC72" s="84">
        <f t="shared" si="29"/>
      </c>
      <c r="AD72" s="70"/>
      <c r="AE72" s="71"/>
      <c r="AF72" s="63"/>
      <c r="AG72" s="90">
        <f t="shared" si="25"/>
      </c>
      <c r="AH72" s="64">
        <f t="shared" si="30"/>
      </c>
    </row>
    <row r="73" spans="1:34" ht="22.5" customHeight="1">
      <c r="A73" s="4" t="s">
        <v>260</v>
      </c>
      <c r="B73" s="5" t="s">
        <v>147</v>
      </c>
      <c r="C73" s="6">
        <v>506</v>
      </c>
      <c r="D73" s="5">
        <v>3</v>
      </c>
      <c r="E73" s="5" t="s">
        <v>362</v>
      </c>
      <c r="F73" s="29" t="s">
        <v>477</v>
      </c>
      <c r="G73" s="80">
        <f t="shared" si="18"/>
      </c>
      <c r="H73" s="84">
        <f t="shared" si="26"/>
      </c>
      <c r="I73" s="70"/>
      <c r="J73" s="71"/>
      <c r="K73" s="63"/>
      <c r="L73" s="90">
        <f t="shared" si="21"/>
      </c>
      <c r="M73" s="88">
        <f t="shared" si="31"/>
      </c>
      <c r="N73" s="26">
        <f t="shared" si="22"/>
      </c>
      <c r="O73" s="84">
        <f t="shared" si="27"/>
      </c>
      <c r="P73" s="70"/>
      <c r="Q73" s="71"/>
      <c r="R73" s="63"/>
      <c r="S73" s="90">
        <f t="shared" si="23"/>
      </c>
      <c r="T73" s="64">
        <f t="shared" si="32"/>
      </c>
      <c r="U73" s="26">
        <f t="shared" si="19"/>
      </c>
      <c r="V73" s="84">
        <f t="shared" si="28"/>
      </c>
      <c r="W73" s="70"/>
      <c r="X73" s="71"/>
      <c r="Y73" s="63"/>
      <c r="Z73" s="90">
        <f t="shared" si="24"/>
      </c>
      <c r="AA73" s="64">
        <f t="shared" si="33"/>
      </c>
      <c r="AB73" s="26">
        <f t="shared" si="20"/>
      </c>
      <c r="AC73" s="84">
        <f t="shared" si="29"/>
      </c>
      <c r="AD73" s="70"/>
      <c r="AE73" s="71"/>
      <c r="AF73" s="63"/>
      <c r="AG73" s="90">
        <f t="shared" si="25"/>
      </c>
      <c r="AH73" s="64">
        <f t="shared" si="30"/>
      </c>
    </row>
    <row r="74" spans="1:34" ht="22.5" customHeight="1">
      <c r="A74" s="4" t="s">
        <v>261</v>
      </c>
      <c r="B74" s="5" t="s">
        <v>102</v>
      </c>
      <c r="C74" s="6">
        <v>502</v>
      </c>
      <c r="D74" s="5">
        <v>3</v>
      </c>
      <c r="E74" s="5" t="s">
        <v>363</v>
      </c>
      <c r="F74" s="29" t="s">
        <v>477</v>
      </c>
      <c r="G74" s="80">
        <f t="shared" si="18"/>
      </c>
      <c r="H74" s="84">
        <f t="shared" si="26"/>
      </c>
      <c r="I74" s="70"/>
      <c r="J74" s="71"/>
      <c r="K74" s="63"/>
      <c r="L74" s="90">
        <f t="shared" si="21"/>
      </c>
      <c r="M74" s="88">
        <f t="shared" si="31"/>
      </c>
      <c r="N74" s="26">
        <f t="shared" si="22"/>
      </c>
      <c r="O74" s="84">
        <f t="shared" si="27"/>
      </c>
      <c r="P74" s="70"/>
      <c r="Q74" s="71"/>
      <c r="R74" s="63"/>
      <c r="S74" s="90">
        <f t="shared" si="23"/>
      </c>
      <c r="T74" s="64">
        <f t="shared" si="32"/>
      </c>
      <c r="U74" s="26">
        <f t="shared" si="19"/>
      </c>
      <c r="V74" s="84">
        <f t="shared" si="28"/>
      </c>
      <c r="W74" s="70"/>
      <c r="X74" s="71"/>
      <c r="Y74" s="63"/>
      <c r="Z74" s="90">
        <f t="shared" si="24"/>
      </c>
      <c r="AA74" s="64">
        <f t="shared" si="33"/>
      </c>
      <c r="AB74" s="26">
        <f t="shared" si="20"/>
      </c>
      <c r="AC74" s="84">
        <f t="shared" si="29"/>
      </c>
      <c r="AD74" s="70"/>
      <c r="AE74" s="71"/>
      <c r="AF74" s="63"/>
      <c r="AG74" s="90">
        <f t="shared" si="25"/>
      </c>
      <c r="AH74" s="64">
        <f t="shared" si="30"/>
      </c>
    </row>
    <row r="75" spans="1:34" ht="22.5" customHeight="1">
      <c r="A75" s="4" t="s">
        <v>262</v>
      </c>
      <c r="B75" s="5" t="s">
        <v>44</v>
      </c>
      <c r="C75" s="6">
        <v>497</v>
      </c>
      <c r="D75" s="5">
        <v>3</v>
      </c>
      <c r="E75" s="5" t="s">
        <v>364</v>
      </c>
      <c r="F75" s="29" t="s">
        <v>477</v>
      </c>
      <c r="G75" s="80">
        <f t="shared" si="18"/>
      </c>
      <c r="H75" s="84">
        <f t="shared" si="26"/>
      </c>
      <c r="I75" s="70"/>
      <c r="J75" s="71"/>
      <c r="K75" s="63"/>
      <c r="L75" s="90">
        <f t="shared" si="21"/>
      </c>
      <c r="M75" s="88">
        <f t="shared" si="31"/>
      </c>
      <c r="N75" s="26">
        <f t="shared" si="22"/>
      </c>
      <c r="O75" s="84">
        <f t="shared" si="27"/>
      </c>
      <c r="P75" s="70"/>
      <c r="Q75" s="71"/>
      <c r="R75" s="63"/>
      <c r="S75" s="90">
        <f t="shared" si="23"/>
      </c>
      <c r="T75" s="64">
        <f t="shared" si="32"/>
      </c>
      <c r="U75" s="26">
        <f t="shared" si="19"/>
      </c>
      <c r="V75" s="84">
        <f t="shared" si="28"/>
      </c>
      <c r="W75" s="70"/>
      <c r="X75" s="71"/>
      <c r="Y75" s="63"/>
      <c r="Z75" s="90">
        <f t="shared" si="24"/>
      </c>
      <c r="AA75" s="64">
        <f t="shared" si="33"/>
      </c>
      <c r="AB75" s="26">
        <f t="shared" si="20"/>
      </c>
      <c r="AC75" s="84">
        <f t="shared" si="29"/>
      </c>
      <c r="AD75" s="70"/>
      <c r="AE75" s="71"/>
      <c r="AF75" s="63"/>
      <c r="AG75" s="90">
        <f t="shared" si="25"/>
      </c>
      <c r="AH75" s="64">
        <f t="shared" si="30"/>
      </c>
    </row>
    <row r="76" spans="1:34" ht="22.5" customHeight="1">
      <c r="A76" s="4" t="s">
        <v>263</v>
      </c>
      <c r="B76" s="5" t="s">
        <v>111</v>
      </c>
      <c r="C76" s="6">
        <v>494</v>
      </c>
      <c r="D76" s="5">
        <v>3</v>
      </c>
      <c r="E76" s="5" t="s">
        <v>365</v>
      </c>
      <c r="F76" s="29" t="s">
        <v>477</v>
      </c>
      <c r="G76" s="80">
        <f t="shared" si="18"/>
      </c>
      <c r="H76" s="84">
        <f t="shared" si="26"/>
      </c>
      <c r="I76" s="70"/>
      <c r="J76" s="71"/>
      <c r="K76" s="63"/>
      <c r="L76" s="90">
        <f t="shared" si="21"/>
      </c>
      <c r="M76" s="88">
        <f t="shared" si="31"/>
      </c>
      <c r="N76" s="26">
        <f t="shared" si="22"/>
      </c>
      <c r="O76" s="84">
        <f t="shared" si="27"/>
      </c>
      <c r="P76" s="70"/>
      <c r="Q76" s="71"/>
      <c r="R76" s="63"/>
      <c r="S76" s="90">
        <f t="shared" si="23"/>
      </c>
      <c r="T76" s="64">
        <f t="shared" si="32"/>
      </c>
      <c r="U76" s="26">
        <f t="shared" si="19"/>
      </c>
      <c r="V76" s="84">
        <f t="shared" si="28"/>
      </c>
      <c r="W76" s="70"/>
      <c r="X76" s="71"/>
      <c r="Y76" s="63"/>
      <c r="Z76" s="90">
        <f t="shared" si="24"/>
      </c>
      <c r="AA76" s="64">
        <f t="shared" si="33"/>
      </c>
      <c r="AB76" s="26">
        <f t="shared" si="20"/>
      </c>
      <c r="AC76" s="84">
        <f t="shared" si="29"/>
      </c>
      <c r="AD76" s="70"/>
      <c r="AE76" s="71"/>
      <c r="AF76" s="63"/>
      <c r="AG76" s="90">
        <f t="shared" si="25"/>
      </c>
      <c r="AH76" s="64">
        <f t="shared" si="30"/>
      </c>
    </row>
    <row r="77" spans="1:34" ht="22.5" customHeight="1">
      <c r="A77" s="4" t="s">
        <v>264</v>
      </c>
      <c r="B77" s="5" t="s">
        <v>24</v>
      </c>
      <c r="C77" s="6">
        <v>490</v>
      </c>
      <c r="D77" s="5">
        <v>3</v>
      </c>
      <c r="E77" s="5" t="s">
        <v>366</v>
      </c>
      <c r="F77" s="29" t="s">
        <v>477</v>
      </c>
      <c r="G77" s="80">
        <f t="shared" si="18"/>
      </c>
      <c r="H77" s="84">
        <f t="shared" si="26"/>
      </c>
      <c r="I77" s="70"/>
      <c r="J77" s="71"/>
      <c r="K77" s="63"/>
      <c r="L77" s="90">
        <f t="shared" si="21"/>
      </c>
      <c r="M77" s="88">
        <f t="shared" si="31"/>
      </c>
      <c r="N77" s="26">
        <f t="shared" si="22"/>
      </c>
      <c r="O77" s="84">
        <f t="shared" si="27"/>
      </c>
      <c r="P77" s="70"/>
      <c r="Q77" s="71"/>
      <c r="R77" s="63"/>
      <c r="S77" s="90">
        <f t="shared" si="23"/>
      </c>
      <c r="T77" s="64">
        <f t="shared" si="32"/>
      </c>
      <c r="U77" s="26">
        <f t="shared" si="19"/>
      </c>
      <c r="V77" s="84">
        <f t="shared" si="28"/>
      </c>
      <c r="W77" s="70"/>
      <c r="X77" s="71"/>
      <c r="Y77" s="63"/>
      <c r="Z77" s="90">
        <f t="shared" si="24"/>
      </c>
      <c r="AA77" s="64">
        <f t="shared" si="33"/>
      </c>
      <c r="AB77" s="26">
        <f t="shared" si="20"/>
      </c>
      <c r="AC77" s="84">
        <f t="shared" si="29"/>
      </c>
      <c r="AD77" s="70"/>
      <c r="AE77" s="71"/>
      <c r="AF77" s="63"/>
      <c r="AG77" s="90">
        <f t="shared" si="25"/>
      </c>
      <c r="AH77" s="64">
        <f t="shared" si="30"/>
      </c>
    </row>
    <row r="78" spans="1:34" ht="22.5" customHeight="1">
      <c r="A78" s="4" t="s">
        <v>265</v>
      </c>
      <c r="B78" s="5" t="s">
        <v>88</v>
      </c>
      <c r="C78" s="6">
        <v>480</v>
      </c>
      <c r="D78" s="5">
        <v>5</v>
      </c>
      <c r="E78" s="5" t="s">
        <v>367</v>
      </c>
      <c r="F78" s="29" t="s">
        <v>477</v>
      </c>
      <c r="G78" s="80">
        <f t="shared" si="18"/>
      </c>
      <c r="H78" s="84">
        <f t="shared" si="26"/>
      </c>
      <c r="I78" s="70"/>
      <c r="J78" s="71"/>
      <c r="K78" s="63"/>
      <c r="L78" s="90">
        <f t="shared" si="21"/>
      </c>
      <c r="M78" s="88">
        <f t="shared" si="31"/>
      </c>
      <c r="N78" s="26">
        <f t="shared" si="22"/>
      </c>
      <c r="O78" s="84">
        <f t="shared" si="27"/>
      </c>
      <c r="P78" s="70"/>
      <c r="Q78" s="71"/>
      <c r="R78" s="63"/>
      <c r="S78" s="90">
        <f t="shared" si="23"/>
      </c>
      <c r="T78" s="64">
        <f t="shared" si="32"/>
      </c>
      <c r="U78" s="26">
        <f t="shared" si="19"/>
      </c>
      <c r="V78" s="84">
        <f t="shared" si="28"/>
      </c>
      <c r="W78" s="70"/>
      <c r="X78" s="71"/>
      <c r="Y78" s="63"/>
      <c r="Z78" s="90">
        <f t="shared" si="24"/>
      </c>
      <c r="AA78" s="64">
        <f t="shared" si="33"/>
      </c>
      <c r="AB78" s="26">
        <f t="shared" si="20"/>
      </c>
      <c r="AC78" s="84">
        <f t="shared" si="29"/>
      </c>
      <c r="AD78" s="70"/>
      <c r="AE78" s="71"/>
      <c r="AF78" s="63"/>
      <c r="AG78" s="90">
        <f t="shared" si="25"/>
      </c>
      <c r="AH78" s="64">
        <f t="shared" si="30"/>
      </c>
    </row>
    <row r="79" spans="1:34" ht="22.5" customHeight="1">
      <c r="A79" s="4" t="s">
        <v>266</v>
      </c>
      <c r="B79" s="5" t="s">
        <v>38</v>
      </c>
      <c r="C79" s="6">
        <v>478</v>
      </c>
      <c r="D79" s="5">
        <v>6</v>
      </c>
      <c r="E79" s="5" t="s">
        <v>368</v>
      </c>
      <c r="F79" s="29" t="s">
        <v>477</v>
      </c>
      <c r="G79" s="80">
        <f t="shared" si="18"/>
      </c>
      <c r="H79" s="84">
        <f t="shared" si="26"/>
      </c>
      <c r="I79" s="70"/>
      <c r="J79" s="71"/>
      <c r="K79" s="63"/>
      <c r="L79" s="90">
        <f t="shared" si="21"/>
      </c>
      <c r="M79" s="88">
        <f t="shared" si="31"/>
      </c>
      <c r="N79" s="26">
        <f t="shared" si="22"/>
      </c>
      <c r="O79" s="84">
        <f t="shared" si="27"/>
      </c>
      <c r="P79" s="70"/>
      <c r="Q79" s="71"/>
      <c r="R79" s="63"/>
      <c r="S79" s="90">
        <f t="shared" si="23"/>
      </c>
      <c r="T79" s="64">
        <f t="shared" si="32"/>
      </c>
      <c r="U79" s="26">
        <f t="shared" si="19"/>
      </c>
      <c r="V79" s="84">
        <f t="shared" si="28"/>
      </c>
      <c r="W79" s="70"/>
      <c r="X79" s="71"/>
      <c r="Y79" s="63"/>
      <c r="Z79" s="90">
        <f t="shared" si="24"/>
      </c>
      <c r="AA79" s="64">
        <f t="shared" si="33"/>
      </c>
      <c r="AB79" s="26">
        <f t="shared" si="20"/>
      </c>
      <c r="AC79" s="84">
        <f t="shared" si="29"/>
      </c>
      <c r="AD79" s="70"/>
      <c r="AE79" s="71"/>
      <c r="AF79" s="63"/>
      <c r="AG79" s="90">
        <f t="shared" si="25"/>
      </c>
      <c r="AH79" s="64">
        <f t="shared" si="30"/>
      </c>
    </row>
    <row r="80" spans="1:34" ht="22.5" customHeight="1">
      <c r="A80" s="4" t="s">
        <v>267</v>
      </c>
      <c r="B80" s="5" t="s">
        <v>73</v>
      </c>
      <c r="C80" s="6">
        <v>474</v>
      </c>
      <c r="D80" s="5">
        <v>2</v>
      </c>
      <c r="E80" s="5" t="s">
        <v>369</v>
      </c>
      <c r="F80" s="29" t="s">
        <v>477</v>
      </c>
      <c r="G80" s="80">
        <f t="shared" si="18"/>
      </c>
      <c r="H80" s="84">
        <f t="shared" si="26"/>
      </c>
      <c r="I80" s="70"/>
      <c r="J80" s="71"/>
      <c r="K80" s="63"/>
      <c r="L80" s="90">
        <f t="shared" si="21"/>
      </c>
      <c r="M80" s="88">
        <f t="shared" si="31"/>
      </c>
      <c r="N80" s="26">
        <f t="shared" si="22"/>
      </c>
      <c r="O80" s="84">
        <f t="shared" si="27"/>
      </c>
      <c r="P80" s="70"/>
      <c r="Q80" s="71"/>
      <c r="R80" s="63"/>
      <c r="S80" s="90">
        <f t="shared" si="23"/>
      </c>
      <c r="T80" s="64">
        <f t="shared" si="32"/>
      </c>
      <c r="U80" s="26">
        <f t="shared" si="19"/>
      </c>
      <c r="V80" s="84">
        <f t="shared" si="28"/>
      </c>
      <c r="W80" s="70"/>
      <c r="X80" s="71"/>
      <c r="Y80" s="63"/>
      <c r="Z80" s="90">
        <f t="shared" si="24"/>
      </c>
      <c r="AA80" s="64">
        <f t="shared" si="33"/>
      </c>
      <c r="AB80" s="26">
        <f t="shared" si="20"/>
      </c>
      <c r="AC80" s="84">
        <f t="shared" si="29"/>
      </c>
      <c r="AD80" s="70"/>
      <c r="AE80" s="71"/>
      <c r="AF80" s="63"/>
      <c r="AG80" s="90">
        <f t="shared" si="25"/>
      </c>
      <c r="AH80" s="64">
        <f t="shared" si="30"/>
      </c>
    </row>
    <row r="81" spans="1:34" ht="22.5" customHeight="1">
      <c r="A81" s="4" t="s">
        <v>268</v>
      </c>
      <c r="B81" s="5" t="s">
        <v>115</v>
      </c>
      <c r="C81" s="6">
        <v>469</v>
      </c>
      <c r="D81" s="5">
        <v>3</v>
      </c>
      <c r="E81" s="5" t="s">
        <v>370</v>
      </c>
      <c r="F81" s="29" t="s">
        <v>477</v>
      </c>
      <c r="G81" s="80">
        <f t="shared" si="18"/>
      </c>
      <c r="H81" s="84">
        <f t="shared" si="26"/>
      </c>
      <c r="I81" s="70"/>
      <c r="J81" s="71"/>
      <c r="K81" s="63"/>
      <c r="L81" s="90">
        <f t="shared" si="21"/>
      </c>
      <c r="M81" s="88">
        <f t="shared" si="31"/>
      </c>
      <c r="N81" s="26">
        <f t="shared" si="22"/>
      </c>
      <c r="O81" s="84">
        <f t="shared" si="27"/>
      </c>
      <c r="P81" s="70"/>
      <c r="Q81" s="71"/>
      <c r="R81" s="63"/>
      <c r="S81" s="90">
        <f t="shared" si="23"/>
      </c>
      <c r="T81" s="64">
        <f t="shared" si="32"/>
      </c>
      <c r="U81" s="26">
        <f t="shared" si="19"/>
      </c>
      <c r="V81" s="84">
        <f t="shared" si="28"/>
      </c>
      <c r="W81" s="70"/>
      <c r="X81" s="71"/>
      <c r="Y81" s="63"/>
      <c r="Z81" s="90">
        <f t="shared" si="24"/>
      </c>
      <c r="AA81" s="64">
        <f t="shared" si="33"/>
      </c>
      <c r="AB81" s="26">
        <f t="shared" si="20"/>
      </c>
      <c r="AC81" s="84">
        <f t="shared" si="29"/>
      </c>
      <c r="AD81" s="70"/>
      <c r="AE81" s="71"/>
      <c r="AF81" s="63"/>
      <c r="AG81" s="90">
        <f t="shared" si="25"/>
      </c>
      <c r="AH81" s="64">
        <f t="shared" si="30"/>
      </c>
    </row>
    <row r="82" spans="1:34" ht="22.5" customHeight="1">
      <c r="A82" s="4" t="s">
        <v>269</v>
      </c>
      <c r="B82" s="7" t="s">
        <v>163</v>
      </c>
      <c r="C82" s="6">
        <v>466</v>
      </c>
      <c r="D82" s="5">
        <v>3</v>
      </c>
      <c r="E82" s="5" t="s">
        <v>371</v>
      </c>
      <c r="F82" s="29" t="s">
        <v>477</v>
      </c>
      <c r="G82" s="80">
        <f t="shared" si="18"/>
      </c>
      <c r="H82" s="84">
        <f t="shared" si="26"/>
      </c>
      <c r="I82" s="70"/>
      <c r="J82" s="71"/>
      <c r="K82" s="63"/>
      <c r="L82" s="90">
        <f t="shared" si="21"/>
      </c>
      <c r="M82" s="88">
        <f t="shared" si="31"/>
      </c>
      <c r="N82" s="26">
        <f t="shared" si="22"/>
      </c>
      <c r="O82" s="84">
        <f t="shared" si="27"/>
      </c>
      <c r="P82" s="70"/>
      <c r="Q82" s="71"/>
      <c r="R82" s="63"/>
      <c r="S82" s="90">
        <f t="shared" si="23"/>
      </c>
      <c r="T82" s="64">
        <f t="shared" si="32"/>
      </c>
      <c r="U82" s="26">
        <f t="shared" si="19"/>
      </c>
      <c r="V82" s="84">
        <f t="shared" si="28"/>
      </c>
      <c r="W82" s="70"/>
      <c r="X82" s="71"/>
      <c r="Y82" s="63"/>
      <c r="Z82" s="90">
        <f t="shared" si="24"/>
      </c>
      <c r="AA82" s="64">
        <f t="shared" si="33"/>
      </c>
      <c r="AB82" s="26">
        <f t="shared" si="20"/>
      </c>
      <c r="AC82" s="84">
        <f t="shared" si="29"/>
      </c>
      <c r="AD82" s="70"/>
      <c r="AE82" s="71"/>
      <c r="AF82" s="63"/>
      <c r="AG82" s="90">
        <f t="shared" si="25"/>
      </c>
      <c r="AH82" s="64">
        <f t="shared" si="30"/>
      </c>
    </row>
    <row r="83" spans="1:34" ht="22.5" customHeight="1">
      <c r="A83" s="4" t="s">
        <v>270</v>
      </c>
      <c r="B83" s="5" t="s">
        <v>129</v>
      </c>
      <c r="C83" s="6">
        <v>465</v>
      </c>
      <c r="D83" s="5">
        <v>3</v>
      </c>
      <c r="E83" s="5" t="s">
        <v>372</v>
      </c>
      <c r="F83" s="29" t="s">
        <v>477</v>
      </c>
      <c r="G83" s="80">
        <f t="shared" si="18"/>
      </c>
      <c r="H83" s="84">
        <f t="shared" si="26"/>
      </c>
      <c r="I83" s="70"/>
      <c r="J83" s="71"/>
      <c r="K83" s="63"/>
      <c r="L83" s="90">
        <f t="shared" si="21"/>
      </c>
      <c r="M83" s="88">
        <f t="shared" si="31"/>
      </c>
      <c r="N83" s="26">
        <f t="shared" si="22"/>
      </c>
      <c r="O83" s="84">
        <f t="shared" si="27"/>
      </c>
      <c r="P83" s="70"/>
      <c r="Q83" s="71"/>
      <c r="R83" s="63"/>
      <c r="S83" s="90">
        <f t="shared" si="23"/>
      </c>
      <c r="T83" s="64">
        <f t="shared" si="32"/>
      </c>
      <c r="U83" s="26">
        <f t="shared" si="19"/>
      </c>
      <c r="V83" s="84">
        <f t="shared" si="28"/>
      </c>
      <c r="W83" s="70"/>
      <c r="X83" s="71"/>
      <c r="Y83" s="63"/>
      <c r="Z83" s="90">
        <f t="shared" si="24"/>
      </c>
      <c r="AA83" s="64">
        <f t="shared" si="33"/>
      </c>
      <c r="AB83" s="26">
        <f t="shared" si="20"/>
      </c>
      <c r="AC83" s="84">
        <f t="shared" si="29"/>
      </c>
      <c r="AD83" s="70"/>
      <c r="AE83" s="71"/>
      <c r="AF83" s="63"/>
      <c r="AG83" s="90">
        <f t="shared" si="25"/>
      </c>
      <c r="AH83" s="64">
        <f t="shared" si="30"/>
      </c>
    </row>
    <row r="84" spans="1:34" ht="22.5" customHeight="1">
      <c r="A84" s="4" t="s">
        <v>271</v>
      </c>
      <c r="B84" s="5" t="s">
        <v>114</v>
      </c>
      <c r="C84" s="6">
        <v>463</v>
      </c>
      <c r="D84" s="5">
        <v>3</v>
      </c>
      <c r="E84" s="5" t="s">
        <v>373</v>
      </c>
      <c r="F84" s="29" t="s">
        <v>477</v>
      </c>
      <c r="G84" s="80">
        <f t="shared" si="18"/>
      </c>
      <c r="H84" s="84">
        <f t="shared" si="26"/>
      </c>
      <c r="I84" s="70"/>
      <c r="J84" s="71"/>
      <c r="K84" s="63"/>
      <c r="L84" s="90">
        <f t="shared" si="21"/>
      </c>
      <c r="M84" s="88">
        <f t="shared" si="31"/>
      </c>
      <c r="N84" s="26">
        <f t="shared" si="22"/>
      </c>
      <c r="O84" s="84">
        <f t="shared" si="27"/>
      </c>
      <c r="P84" s="70"/>
      <c r="Q84" s="71"/>
      <c r="R84" s="63"/>
      <c r="S84" s="90">
        <f t="shared" si="23"/>
      </c>
      <c r="T84" s="64">
        <f t="shared" si="32"/>
      </c>
      <c r="U84" s="26">
        <f t="shared" si="19"/>
      </c>
      <c r="V84" s="84">
        <f t="shared" si="28"/>
      </c>
      <c r="W84" s="70"/>
      <c r="X84" s="71"/>
      <c r="Y84" s="63"/>
      <c r="Z84" s="90">
        <f t="shared" si="24"/>
      </c>
      <c r="AA84" s="64">
        <f t="shared" si="33"/>
      </c>
      <c r="AB84" s="26">
        <f t="shared" si="20"/>
      </c>
      <c r="AC84" s="84">
        <f t="shared" si="29"/>
      </c>
      <c r="AD84" s="70"/>
      <c r="AE84" s="71"/>
      <c r="AF84" s="63"/>
      <c r="AG84" s="90">
        <f t="shared" si="25"/>
      </c>
      <c r="AH84" s="64">
        <f t="shared" si="30"/>
      </c>
    </row>
    <row r="85" spans="1:34" ht="22.5" customHeight="1">
      <c r="A85" s="4" t="s">
        <v>272</v>
      </c>
      <c r="B85" s="5" t="s">
        <v>142</v>
      </c>
      <c r="C85" s="6">
        <v>462</v>
      </c>
      <c r="D85" s="5">
        <v>5</v>
      </c>
      <c r="E85" s="5" t="s">
        <v>374</v>
      </c>
      <c r="F85" s="29" t="s">
        <v>477</v>
      </c>
      <c r="G85" s="80">
        <f t="shared" si="18"/>
      </c>
      <c r="H85" s="84">
        <f t="shared" si="26"/>
      </c>
      <c r="I85" s="70"/>
      <c r="J85" s="71"/>
      <c r="K85" s="63"/>
      <c r="L85" s="90">
        <f t="shared" si="21"/>
      </c>
      <c r="M85" s="88">
        <f t="shared" si="31"/>
      </c>
      <c r="N85" s="26">
        <f t="shared" si="22"/>
      </c>
      <c r="O85" s="84">
        <f t="shared" si="27"/>
      </c>
      <c r="P85" s="70"/>
      <c r="Q85" s="71"/>
      <c r="R85" s="63"/>
      <c r="S85" s="90">
        <f t="shared" si="23"/>
      </c>
      <c r="T85" s="64">
        <f t="shared" si="32"/>
      </c>
      <c r="U85" s="26">
        <f t="shared" si="19"/>
      </c>
      <c r="V85" s="84">
        <f t="shared" si="28"/>
      </c>
      <c r="W85" s="70"/>
      <c r="X85" s="71"/>
      <c r="Y85" s="63"/>
      <c r="Z85" s="90">
        <f t="shared" si="24"/>
      </c>
      <c r="AA85" s="64">
        <f t="shared" si="33"/>
      </c>
      <c r="AB85" s="26">
        <f t="shared" si="20"/>
      </c>
      <c r="AC85" s="84">
        <f t="shared" si="29"/>
      </c>
      <c r="AD85" s="70"/>
      <c r="AE85" s="71"/>
      <c r="AF85" s="63"/>
      <c r="AG85" s="90">
        <f t="shared" si="25"/>
      </c>
      <c r="AH85" s="64">
        <f t="shared" si="30"/>
      </c>
    </row>
    <row r="86" spans="1:34" ht="22.5" customHeight="1">
      <c r="A86" s="4" t="s">
        <v>273</v>
      </c>
      <c r="B86" s="5" t="s">
        <v>151</v>
      </c>
      <c r="C86" s="6">
        <v>460</v>
      </c>
      <c r="D86" s="5">
        <v>3</v>
      </c>
      <c r="E86" s="5" t="s">
        <v>375</v>
      </c>
      <c r="F86" s="29" t="s">
        <v>477</v>
      </c>
      <c r="G86" s="80">
        <f t="shared" si="18"/>
      </c>
      <c r="H86" s="84">
        <f t="shared" si="26"/>
      </c>
      <c r="I86" s="70"/>
      <c r="J86" s="71"/>
      <c r="K86" s="63"/>
      <c r="L86" s="90">
        <f t="shared" si="21"/>
      </c>
      <c r="M86" s="88">
        <f t="shared" si="31"/>
      </c>
      <c r="N86" s="26">
        <f t="shared" si="22"/>
      </c>
      <c r="O86" s="84">
        <f t="shared" si="27"/>
      </c>
      <c r="P86" s="70"/>
      <c r="Q86" s="71"/>
      <c r="R86" s="63"/>
      <c r="S86" s="90">
        <f t="shared" si="23"/>
      </c>
      <c r="T86" s="64">
        <f t="shared" si="32"/>
      </c>
      <c r="U86" s="26">
        <f t="shared" si="19"/>
      </c>
      <c r="V86" s="84">
        <f t="shared" si="28"/>
      </c>
      <c r="W86" s="70"/>
      <c r="X86" s="71"/>
      <c r="Y86" s="63"/>
      <c r="Z86" s="90">
        <f t="shared" si="24"/>
      </c>
      <c r="AA86" s="64">
        <f t="shared" si="33"/>
      </c>
      <c r="AB86" s="26">
        <f t="shared" si="20"/>
      </c>
      <c r="AC86" s="84">
        <f t="shared" si="29"/>
      </c>
      <c r="AD86" s="70"/>
      <c r="AE86" s="71"/>
      <c r="AF86" s="63"/>
      <c r="AG86" s="90">
        <f t="shared" si="25"/>
      </c>
      <c r="AH86" s="64">
        <f t="shared" si="30"/>
      </c>
    </row>
    <row r="87" spans="1:34" ht="22.5" customHeight="1">
      <c r="A87" s="4" t="s">
        <v>274</v>
      </c>
      <c r="B87" s="5" t="s">
        <v>34</v>
      </c>
      <c r="C87" s="6">
        <v>458</v>
      </c>
      <c r="D87" s="5">
        <v>3</v>
      </c>
      <c r="E87" s="5" t="s">
        <v>376</v>
      </c>
      <c r="F87" s="29" t="s">
        <v>477</v>
      </c>
      <c r="G87" s="80">
        <f t="shared" si="18"/>
      </c>
      <c r="H87" s="84">
        <f t="shared" si="26"/>
      </c>
      <c r="I87" s="70"/>
      <c r="J87" s="71"/>
      <c r="K87" s="63"/>
      <c r="L87" s="90">
        <f t="shared" si="21"/>
      </c>
      <c r="M87" s="88">
        <f t="shared" si="31"/>
      </c>
      <c r="N87" s="26">
        <f t="shared" si="22"/>
      </c>
      <c r="O87" s="84">
        <f t="shared" si="27"/>
      </c>
      <c r="P87" s="70"/>
      <c r="Q87" s="71"/>
      <c r="R87" s="63"/>
      <c r="S87" s="90">
        <f t="shared" si="23"/>
      </c>
      <c r="T87" s="64">
        <f t="shared" si="32"/>
      </c>
      <c r="U87" s="26">
        <f t="shared" si="19"/>
      </c>
      <c r="V87" s="84">
        <f t="shared" si="28"/>
      </c>
      <c r="W87" s="70"/>
      <c r="X87" s="71"/>
      <c r="Y87" s="63"/>
      <c r="Z87" s="90">
        <f t="shared" si="24"/>
      </c>
      <c r="AA87" s="64">
        <f t="shared" si="33"/>
      </c>
      <c r="AB87" s="26">
        <f t="shared" si="20"/>
      </c>
      <c r="AC87" s="84">
        <f t="shared" si="29"/>
      </c>
      <c r="AD87" s="70"/>
      <c r="AE87" s="71"/>
      <c r="AF87" s="63"/>
      <c r="AG87" s="90">
        <f t="shared" si="25"/>
      </c>
      <c r="AH87" s="64">
        <f t="shared" si="30"/>
      </c>
    </row>
    <row r="88" spans="1:34" ht="22.5" customHeight="1">
      <c r="A88" s="4" t="s">
        <v>275</v>
      </c>
      <c r="B88" s="5" t="s">
        <v>103</v>
      </c>
      <c r="C88" s="6">
        <v>457</v>
      </c>
      <c r="D88" s="5">
        <v>3</v>
      </c>
      <c r="E88" s="5" t="s">
        <v>377</v>
      </c>
      <c r="F88" s="29" t="s">
        <v>477</v>
      </c>
      <c r="G88" s="80">
        <f t="shared" si="18"/>
      </c>
      <c r="H88" s="84">
        <f t="shared" si="26"/>
      </c>
      <c r="I88" s="70"/>
      <c r="J88" s="71"/>
      <c r="K88" s="63"/>
      <c r="L88" s="90">
        <f t="shared" si="21"/>
      </c>
      <c r="M88" s="88">
        <f t="shared" si="31"/>
      </c>
      <c r="N88" s="26">
        <f t="shared" si="22"/>
      </c>
      <c r="O88" s="84">
        <f t="shared" si="27"/>
      </c>
      <c r="P88" s="70"/>
      <c r="Q88" s="71"/>
      <c r="R88" s="63"/>
      <c r="S88" s="90">
        <f t="shared" si="23"/>
      </c>
      <c r="T88" s="64">
        <f t="shared" si="32"/>
      </c>
      <c r="U88" s="26">
        <f t="shared" si="19"/>
      </c>
      <c r="V88" s="84">
        <f t="shared" si="28"/>
      </c>
      <c r="W88" s="70"/>
      <c r="X88" s="71"/>
      <c r="Y88" s="63"/>
      <c r="Z88" s="90">
        <f t="shared" si="24"/>
      </c>
      <c r="AA88" s="64">
        <f t="shared" si="33"/>
      </c>
      <c r="AB88" s="26">
        <f t="shared" si="20"/>
      </c>
      <c r="AC88" s="84">
        <f t="shared" si="29"/>
      </c>
      <c r="AD88" s="70"/>
      <c r="AE88" s="71"/>
      <c r="AF88" s="63"/>
      <c r="AG88" s="90">
        <f t="shared" si="25"/>
      </c>
      <c r="AH88" s="64">
        <f t="shared" si="30"/>
      </c>
    </row>
    <row r="89" spans="1:34" ht="22.5" customHeight="1">
      <c r="A89" s="4" t="s">
        <v>276</v>
      </c>
      <c r="B89" s="5" t="s">
        <v>162</v>
      </c>
      <c r="C89" s="6">
        <v>455</v>
      </c>
      <c r="D89" s="5">
        <v>1</v>
      </c>
      <c r="E89" s="5" t="s">
        <v>566</v>
      </c>
      <c r="F89" s="29" t="s">
        <v>477</v>
      </c>
      <c r="G89" s="80">
        <f>IF(I89&lt;&gt;"",D89,"")</f>
      </c>
      <c r="H89" s="84">
        <f>IF(I89&lt;&gt;"",C89,"")</f>
      </c>
      <c r="I89" s="70"/>
      <c r="J89" s="71"/>
      <c r="K89" s="63"/>
      <c r="L89" s="90">
        <f>IF(K89&lt;&gt;"",H89,"")</f>
      </c>
      <c r="M89" s="88">
        <f>IF(K89&lt;&gt;"",G89,"")</f>
      </c>
      <c r="N89" s="26">
        <f>IF(P89&lt;&gt;"",D89,"")</f>
      </c>
      <c r="O89" s="84">
        <f>IF(P89&lt;&gt;"",C89,"")</f>
      </c>
      <c r="P89" s="70"/>
      <c r="Q89" s="71"/>
      <c r="R89" s="63"/>
      <c r="S89" s="90">
        <f>IF(R89&lt;&gt;"",O89,"")</f>
      </c>
      <c r="T89" s="64">
        <f>IF(R89&lt;&gt;"",N89,"")</f>
      </c>
      <c r="U89" s="26">
        <f>IF(W89&lt;&gt;"",D89,"")</f>
      </c>
      <c r="V89" s="84">
        <f>IF(W89&lt;&gt;"",C89,"")</f>
      </c>
      <c r="W89" s="70"/>
      <c r="X89" s="71"/>
      <c r="Y89" s="63"/>
      <c r="Z89" s="90">
        <f>IF(Y89&lt;&gt;"",V89,"")</f>
      </c>
      <c r="AA89" s="64">
        <f>IF(Y89&lt;&gt;"",U89,"")</f>
      </c>
      <c r="AB89" s="26">
        <f>IF(AD89&lt;&gt;"",D89,"")</f>
      </c>
      <c r="AC89" s="84">
        <f>IF(AD89&lt;&gt;"",C89,"")</f>
      </c>
      <c r="AD89" s="70"/>
      <c r="AE89" s="71"/>
      <c r="AF89" s="63"/>
      <c r="AG89" s="90">
        <f>IF(AF89&lt;&gt;"",AC89,"")</f>
      </c>
      <c r="AH89" s="64">
        <f>IF(AF89&lt;&gt;"",AB89,"")</f>
      </c>
    </row>
    <row r="90" spans="1:34" ht="22.5" customHeight="1">
      <c r="A90" s="4" t="s">
        <v>277</v>
      </c>
      <c r="B90" s="5" t="s">
        <v>18</v>
      </c>
      <c r="C90" s="6">
        <v>451</v>
      </c>
      <c r="D90" s="5">
        <v>6</v>
      </c>
      <c r="E90" s="5" t="s">
        <v>378</v>
      </c>
      <c r="F90" s="29" t="s">
        <v>477</v>
      </c>
      <c r="G90" s="80">
        <f t="shared" si="18"/>
      </c>
      <c r="H90" s="84">
        <f t="shared" si="26"/>
      </c>
      <c r="I90" s="70"/>
      <c r="J90" s="71"/>
      <c r="K90" s="63"/>
      <c r="L90" s="90">
        <f t="shared" si="21"/>
      </c>
      <c r="M90" s="88">
        <f t="shared" si="31"/>
      </c>
      <c r="N90" s="26">
        <f t="shared" si="22"/>
      </c>
      <c r="O90" s="84">
        <f t="shared" si="27"/>
      </c>
      <c r="P90" s="70"/>
      <c r="Q90" s="71"/>
      <c r="R90" s="63"/>
      <c r="S90" s="90">
        <f t="shared" si="23"/>
      </c>
      <c r="T90" s="64">
        <f t="shared" si="32"/>
      </c>
      <c r="U90" s="26">
        <f t="shared" si="19"/>
      </c>
      <c r="V90" s="84">
        <f t="shared" si="28"/>
      </c>
      <c r="W90" s="70"/>
      <c r="X90" s="71"/>
      <c r="Y90" s="63"/>
      <c r="Z90" s="90">
        <f t="shared" si="24"/>
      </c>
      <c r="AA90" s="64">
        <f t="shared" si="33"/>
      </c>
      <c r="AB90" s="26">
        <f t="shared" si="20"/>
      </c>
      <c r="AC90" s="84">
        <f t="shared" si="29"/>
      </c>
      <c r="AD90" s="70"/>
      <c r="AE90" s="71"/>
      <c r="AF90" s="63"/>
      <c r="AG90" s="90">
        <f t="shared" si="25"/>
      </c>
      <c r="AH90" s="64">
        <f t="shared" si="30"/>
      </c>
    </row>
    <row r="91" spans="1:34" ht="22.5" customHeight="1">
      <c r="A91" s="4" t="s">
        <v>278</v>
      </c>
      <c r="B91" s="7" t="s">
        <v>164</v>
      </c>
      <c r="C91" s="6">
        <v>451</v>
      </c>
      <c r="D91" s="5">
        <v>3</v>
      </c>
      <c r="E91" s="5" t="s">
        <v>379</v>
      </c>
      <c r="F91" s="29" t="s">
        <v>477</v>
      </c>
      <c r="G91" s="80">
        <f t="shared" si="18"/>
      </c>
      <c r="H91" s="84">
        <f t="shared" si="26"/>
      </c>
      <c r="I91" s="70"/>
      <c r="J91" s="71"/>
      <c r="K91" s="63"/>
      <c r="L91" s="90">
        <f t="shared" si="21"/>
      </c>
      <c r="M91" s="88">
        <f t="shared" si="31"/>
      </c>
      <c r="N91" s="26">
        <f t="shared" si="22"/>
      </c>
      <c r="O91" s="84">
        <f t="shared" si="27"/>
      </c>
      <c r="P91" s="70"/>
      <c r="Q91" s="71"/>
      <c r="R91" s="63"/>
      <c r="S91" s="90">
        <f t="shared" si="23"/>
      </c>
      <c r="T91" s="64">
        <f t="shared" si="32"/>
      </c>
      <c r="U91" s="26">
        <f t="shared" si="19"/>
      </c>
      <c r="V91" s="84">
        <f t="shared" si="28"/>
      </c>
      <c r="W91" s="70"/>
      <c r="X91" s="71"/>
      <c r="Y91" s="63"/>
      <c r="Z91" s="90">
        <f t="shared" si="24"/>
      </c>
      <c r="AA91" s="64">
        <f t="shared" si="33"/>
      </c>
      <c r="AB91" s="26">
        <f t="shared" si="20"/>
      </c>
      <c r="AC91" s="84">
        <f t="shared" si="29"/>
      </c>
      <c r="AD91" s="70"/>
      <c r="AE91" s="71"/>
      <c r="AF91" s="63"/>
      <c r="AG91" s="90">
        <f t="shared" si="25"/>
      </c>
      <c r="AH91" s="64">
        <f t="shared" si="30"/>
      </c>
    </row>
    <row r="92" spans="1:34" ht="22.5" customHeight="1">
      <c r="A92" s="4" t="s">
        <v>279</v>
      </c>
      <c r="B92" s="7" t="s">
        <v>165</v>
      </c>
      <c r="C92" s="6">
        <v>449</v>
      </c>
      <c r="D92" s="5">
        <v>3</v>
      </c>
      <c r="E92" s="5" t="s">
        <v>380</v>
      </c>
      <c r="F92" s="29" t="s">
        <v>477</v>
      </c>
      <c r="G92" s="80">
        <f t="shared" si="18"/>
      </c>
      <c r="H92" s="84">
        <f t="shared" si="26"/>
      </c>
      <c r="I92" s="70"/>
      <c r="J92" s="71"/>
      <c r="K92" s="63"/>
      <c r="L92" s="90">
        <f t="shared" si="21"/>
      </c>
      <c r="M92" s="88">
        <f t="shared" si="31"/>
      </c>
      <c r="N92" s="26">
        <f t="shared" si="22"/>
      </c>
      <c r="O92" s="84">
        <f t="shared" si="27"/>
      </c>
      <c r="P92" s="70"/>
      <c r="Q92" s="71"/>
      <c r="R92" s="63"/>
      <c r="S92" s="90">
        <f t="shared" si="23"/>
      </c>
      <c r="T92" s="64">
        <f t="shared" si="32"/>
      </c>
      <c r="U92" s="26">
        <f t="shared" si="19"/>
      </c>
      <c r="V92" s="84">
        <f t="shared" si="28"/>
      </c>
      <c r="W92" s="70"/>
      <c r="X92" s="71"/>
      <c r="Y92" s="63"/>
      <c r="Z92" s="90">
        <f t="shared" si="24"/>
      </c>
      <c r="AA92" s="64">
        <f t="shared" si="33"/>
      </c>
      <c r="AB92" s="26">
        <f t="shared" si="20"/>
      </c>
      <c r="AC92" s="84">
        <f t="shared" si="29"/>
      </c>
      <c r="AD92" s="70"/>
      <c r="AE92" s="71"/>
      <c r="AF92" s="63"/>
      <c r="AG92" s="90">
        <f t="shared" si="25"/>
      </c>
      <c r="AH92" s="64">
        <f t="shared" si="30"/>
      </c>
    </row>
    <row r="93" spans="1:34" ht="22.5" customHeight="1">
      <c r="A93" s="4" t="s">
        <v>280</v>
      </c>
      <c r="B93" s="5" t="s">
        <v>141</v>
      </c>
      <c r="C93" s="6">
        <v>430</v>
      </c>
      <c r="D93" s="5">
        <v>3</v>
      </c>
      <c r="E93" s="5" t="s">
        <v>381</v>
      </c>
      <c r="F93" s="29" t="s">
        <v>477</v>
      </c>
      <c r="G93" s="80">
        <f t="shared" si="18"/>
      </c>
      <c r="H93" s="84">
        <f t="shared" si="26"/>
      </c>
      <c r="I93" s="70"/>
      <c r="J93" s="71"/>
      <c r="K93" s="63"/>
      <c r="L93" s="90">
        <f t="shared" si="21"/>
      </c>
      <c r="M93" s="88">
        <f t="shared" si="31"/>
      </c>
      <c r="N93" s="26">
        <f t="shared" si="22"/>
      </c>
      <c r="O93" s="84">
        <f t="shared" si="27"/>
      </c>
      <c r="P93" s="70"/>
      <c r="Q93" s="71"/>
      <c r="R93" s="63"/>
      <c r="S93" s="90">
        <f t="shared" si="23"/>
      </c>
      <c r="T93" s="64">
        <f t="shared" si="32"/>
      </c>
      <c r="U93" s="26">
        <f t="shared" si="19"/>
      </c>
      <c r="V93" s="84">
        <f t="shared" si="28"/>
      </c>
      <c r="W93" s="70"/>
      <c r="X93" s="71"/>
      <c r="Y93" s="63"/>
      <c r="Z93" s="90">
        <f t="shared" si="24"/>
      </c>
      <c r="AA93" s="64">
        <f t="shared" si="33"/>
      </c>
      <c r="AB93" s="26">
        <f t="shared" si="20"/>
      </c>
      <c r="AC93" s="84">
        <f t="shared" si="29"/>
      </c>
      <c r="AD93" s="70"/>
      <c r="AE93" s="71"/>
      <c r="AF93" s="63"/>
      <c r="AG93" s="90">
        <f t="shared" si="25"/>
      </c>
      <c r="AH93" s="64">
        <f t="shared" si="30"/>
      </c>
    </row>
    <row r="94" spans="1:34" ht="22.5" customHeight="1">
      <c r="A94" s="4" t="s">
        <v>281</v>
      </c>
      <c r="B94" s="5" t="s">
        <v>125</v>
      </c>
      <c r="C94" s="6">
        <v>429</v>
      </c>
      <c r="D94" s="5">
        <v>3</v>
      </c>
      <c r="E94" s="5" t="s">
        <v>382</v>
      </c>
      <c r="F94" s="29" t="s">
        <v>477</v>
      </c>
      <c r="G94" s="80">
        <f t="shared" si="18"/>
      </c>
      <c r="H94" s="84">
        <f t="shared" si="26"/>
      </c>
      <c r="I94" s="70"/>
      <c r="J94" s="71"/>
      <c r="K94" s="63"/>
      <c r="L94" s="90">
        <f t="shared" si="21"/>
      </c>
      <c r="M94" s="88">
        <f t="shared" si="31"/>
      </c>
      <c r="N94" s="26">
        <f t="shared" si="22"/>
      </c>
      <c r="O94" s="84">
        <f t="shared" si="27"/>
      </c>
      <c r="P94" s="70"/>
      <c r="Q94" s="71"/>
      <c r="R94" s="63"/>
      <c r="S94" s="90">
        <f t="shared" si="23"/>
      </c>
      <c r="T94" s="64">
        <f t="shared" si="32"/>
      </c>
      <c r="U94" s="26">
        <f t="shared" si="19"/>
      </c>
      <c r="V94" s="84">
        <f t="shared" si="28"/>
      </c>
      <c r="W94" s="70"/>
      <c r="X94" s="71"/>
      <c r="Y94" s="63"/>
      <c r="Z94" s="90">
        <f t="shared" si="24"/>
      </c>
      <c r="AA94" s="64">
        <f t="shared" si="33"/>
      </c>
      <c r="AB94" s="26">
        <f t="shared" si="20"/>
      </c>
      <c r="AC94" s="84">
        <f t="shared" si="29"/>
      </c>
      <c r="AD94" s="70"/>
      <c r="AE94" s="71"/>
      <c r="AF94" s="63"/>
      <c r="AG94" s="90">
        <f t="shared" si="25"/>
      </c>
      <c r="AH94" s="64">
        <f t="shared" si="30"/>
      </c>
    </row>
    <row r="95" spans="1:34" ht="22.5" customHeight="1">
      <c r="A95" s="4" t="s">
        <v>282</v>
      </c>
      <c r="B95" s="5" t="s">
        <v>19</v>
      </c>
      <c r="C95" s="6">
        <v>427</v>
      </c>
      <c r="D95" s="5">
        <v>5</v>
      </c>
      <c r="E95" s="5" t="s">
        <v>383</v>
      </c>
      <c r="F95" s="29" t="s">
        <v>477</v>
      </c>
      <c r="G95" s="80">
        <f t="shared" si="18"/>
      </c>
      <c r="H95" s="84">
        <f t="shared" si="26"/>
      </c>
      <c r="I95" s="70"/>
      <c r="J95" s="71"/>
      <c r="K95" s="63"/>
      <c r="L95" s="90">
        <f t="shared" si="21"/>
      </c>
      <c r="M95" s="88">
        <f t="shared" si="31"/>
      </c>
      <c r="N95" s="26">
        <f t="shared" si="22"/>
      </c>
      <c r="O95" s="84">
        <f t="shared" si="27"/>
      </c>
      <c r="P95" s="70"/>
      <c r="Q95" s="71"/>
      <c r="R95" s="63"/>
      <c r="S95" s="90">
        <f t="shared" si="23"/>
      </c>
      <c r="T95" s="64">
        <f t="shared" si="32"/>
      </c>
      <c r="U95" s="26">
        <f t="shared" si="19"/>
      </c>
      <c r="V95" s="84">
        <f t="shared" si="28"/>
      </c>
      <c r="W95" s="70"/>
      <c r="X95" s="71"/>
      <c r="Y95" s="63"/>
      <c r="Z95" s="90">
        <f t="shared" si="24"/>
      </c>
      <c r="AA95" s="64">
        <f t="shared" si="33"/>
      </c>
      <c r="AB95" s="26">
        <f t="shared" si="20"/>
      </c>
      <c r="AC95" s="84">
        <f t="shared" si="29"/>
      </c>
      <c r="AD95" s="70"/>
      <c r="AE95" s="71"/>
      <c r="AF95" s="63"/>
      <c r="AG95" s="90">
        <f t="shared" si="25"/>
      </c>
      <c r="AH95" s="64">
        <f t="shared" si="30"/>
      </c>
    </row>
    <row r="96" spans="1:34" ht="22.5" customHeight="1">
      <c r="A96" s="4" t="s">
        <v>283</v>
      </c>
      <c r="B96" s="7" t="s">
        <v>154</v>
      </c>
      <c r="C96" s="6">
        <v>412</v>
      </c>
      <c r="D96" s="5">
        <v>5</v>
      </c>
      <c r="E96" s="5" t="s">
        <v>384</v>
      </c>
      <c r="F96" s="29" t="s">
        <v>477</v>
      </c>
      <c r="G96" s="80">
        <f t="shared" si="18"/>
      </c>
      <c r="H96" s="84">
        <f t="shared" si="26"/>
      </c>
      <c r="I96" s="70"/>
      <c r="J96" s="71"/>
      <c r="K96" s="63"/>
      <c r="L96" s="90">
        <f t="shared" si="21"/>
      </c>
      <c r="M96" s="88">
        <f t="shared" si="31"/>
      </c>
      <c r="N96" s="26">
        <f t="shared" si="22"/>
      </c>
      <c r="O96" s="84">
        <f t="shared" si="27"/>
      </c>
      <c r="P96" s="70"/>
      <c r="Q96" s="71"/>
      <c r="R96" s="63"/>
      <c r="S96" s="90">
        <f t="shared" si="23"/>
      </c>
      <c r="T96" s="64">
        <f t="shared" si="32"/>
      </c>
      <c r="U96" s="26">
        <f t="shared" si="19"/>
      </c>
      <c r="V96" s="84">
        <f t="shared" si="28"/>
      </c>
      <c r="W96" s="70"/>
      <c r="X96" s="71"/>
      <c r="Y96" s="63"/>
      <c r="Z96" s="90">
        <f t="shared" si="24"/>
      </c>
      <c r="AA96" s="64">
        <f t="shared" si="33"/>
      </c>
      <c r="AB96" s="26">
        <f t="shared" si="20"/>
      </c>
      <c r="AC96" s="84">
        <f t="shared" si="29"/>
      </c>
      <c r="AD96" s="70"/>
      <c r="AE96" s="71"/>
      <c r="AF96" s="63"/>
      <c r="AG96" s="90">
        <f t="shared" si="25"/>
      </c>
      <c r="AH96" s="64">
        <f t="shared" si="30"/>
      </c>
    </row>
    <row r="97" spans="1:34" ht="22.5" customHeight="1">
      <c r="A97" s="4" t="s">
        <v>284</v>
      </c>
      <c r="B97" s="5" t="s">
        <v>43</v>
      </c>
      <c r="C97" s="6">
        <v>410</v>
      </c>
      <c r="D97" s="5">
        <v>3</v>
      </c>
      <c r="E97" s="5" t="s">
        <v>385</v>
      </c>
      <c r="F97" s="29" t="s">
        <v>477</v>
      </c>
      <c r="G97" s="80">
        <f t="shared" si="18"/>
      </c>
      <c r="H97" s="84">
        <f t="shared" si="26"/>
      </c>
      <c r="I97" s="70"/>
      <c r="J97" s="71"/>
      <c r="K97" s="63"/>
      <c r="L97" s="90">
        <f t="shared" si="21"/>
      </c>
      <c r="M97" s="88">
        <f t="shared" si="31"/>
      </c>
      <c r="N97" s="26">
        <f t="shared" si="22"/>
      </c>
      <c r="O97" s="84">
        <f t="shared" si="27"/>
      </c>
      <c r="P97" s="70"/>
      <c r="Q97" s="71"/>
      <c r="R97" s="63"/>
      <c r="S97" s="90">
        <f t="shared" si="23"/>
      </c>
      <c r="T97" s="64">
        <f t="shared" si="32"/>
      </c>
      <c r="U97" s="26">
        <f t="shared" si="19"/>
      </c>
      <c r="V97" s="84">
        <f t="shared" si="28"/>
      </c>
      <c r="W97" s="70"/>
      <c r="X97" s="71"/>
      <c r="Y97" s="63"/>
      <c r="Z97" s="90">
        <f t="shared" si="24"/>
      </c>
      <c r="AA97" s="64">
        <f t="shared" si="33"/>
      </c>
      <c r="AB97" s="26">
        <f t="shared" si="20"/>
      </c>
      <c r="AC97" s="84">
        <f t="shared" si="29"/>
      </c>
      <c r="AD97" s="70"/>
      <c r="AE97" s="71"/>
      <c r="AF97" s="63"/>
      <c r="AG97" s="90">
        <f t="shared" si="25"/>
      </c>
      <c r="AH97" s="64">
        <f t="shared" si="30"/>
      </c>
    </row>
    <row r="98" spans="1:34" ht="22.5" customHeight="1">
      <c r="A98" s="4" t="s">
        <v>285</v>
      </c>
      <c r="B98" s="5" t="s">
        <v>121</v>
      </c>
      <c r="C98" s="6">
        <v>407</v>
      </c>
      <c r="D98" s="5">
        <v>3</v>
      </c>
      <c r="E98" s="5" t="s">
        <v>386</v>
      </c>
      <c r="F98" s="29" t="s">
        <v>477</v>
      </c>
      <c r="G98" s="80">
        <f t="shared" si="18"/>
      </c>
      <c r="H98" s="84">
        <f t="shared" si="26"/>
      </c>
      <c r="I98" s="70"/>
      <c r="J98" s="71"/>
      <c r="K98" s="63"/>
      <c r="L98" s="90">
        <f t="shared" si="21"/>
      </c>
      <c r="M98" s="88">
        <f t="shared" si="31"/>
      </c>
      <c r="N98" s="26">
        <f t="shared" si="22"/>
      </c>
      <c r="O98" s="84">
        <f t="shared" si="27"/>
      </c>
      <c r="P98" s="70"/>
      <c r="Q98" s="71"/>
      <c r="R98" s="63"/>
      <c r="S98" s="90">
        <f t="shared" si="23"/>
      </c>
      <c r="T98" s="64">
        <f t="shared" si="32"/>
      </c>
      <c r="U98" s="26">
        <f t="shared" si="19"/>
      </c>
      <c r="V98" s="84">
        <f t="shared" si="28"/>
      </c>
      <c r="W98" s="70"/>
      <c r="X98" s="71"/>
      <c r="Y98" s="63"/>
      <c r="Z98" s="90">
        <f t="shared" si="24"/>
      </c>
      <c r="AA98" s="64">
        <f t="shared" si="33"/>
      </c>
      <c r="AB98" s="26">
        <f t="shared" si="20"/>
      </c>
      <c r="AC98" s="84">
        <f t="shared" si="29"/>
      </c>
      <c r="AD98" s="70"/>
      <c r="AE98" s="71"/>
      <c r="AF98" s="63"/>
      <c r="AG98" s="90">
        <f t="shared" si="25"/>
      </c>
      <c r="AH98" s="64">
        <f t="shared" si="30"/>
      </c>
    </row>
    <row r="99" spans="1:34" ht="22.5" customHeight="1">
      <c r="A99" s="4" t="s">
        <v>286</v>
      </c>
      <c r="B99" s="5" t="s">
        <v>17</v>
      </c>
      <c r="C99" s="6">
        <v>400</v>
      </c>
      <c r="D99" s="5">
        <v>3</v>
      </c>
      <c r="E99" s="5" t="s">
        <v>387</v>
      </c>
      <c r="F99" s="29" t="s">
        <v>477</v>
      </c>
      <c r="G99" s="80">
        <f t="shared" si="18"/>
      </c>
      <c r="H99" s="84">
        <f t="shared" si="26"/>
      </c>
      <c r="I99" s="70"/>
      <c r="J99" s="71"/>
      <c r="K99" s="63"/>
      <c r="L99" s="90">
        <f t="shared" si="21"/>
      </c>
      <c r="M99" s="88">
        <f t="shared" si="31"/>
      </c>
      <c r="N99" s="26">
        <f t="shared" si="22"/>
      </c>
      <c r="O99" s="84">
        <f t="shared" si="27"/>
      </c>
      <c r="P99" s="70"/>
      <c r="Q99" s="71"/>
      <c r="R99" s="63"/>
      <c r="S99" s="90">
        <f t="shared" si="23"/>
      </c>
      <c r="T99" s="64">
        <f t="shared" si="32"/>
      </c>
      <c r="U99" s="26">
        <f aca="true" t="shared" si="34" ref="U99:U130">IF(W99&lt;&gt;"",D99,"")</f>
      </c>
      <c r="V99" s="84">
        <f t="shared" si="28"/>
      </c>
      <c r="W99" s="70"/>
      <c r="X99" s="71"/>
      <c r="Y99" s="63"/>
      <c r="Z99" s="90">
        <f t="shared" si="24"/>
      </c>
      <c r="AA99" s="64">
        <f t="shared" si="33"/>
      </c>
      <c r="AB99" s="26">
        <f aca="true" t="shared" si="35" ref="AB99:AB130">IF(AD99&lt;&gt;"",D99,"")</f>
      </c>
      <c r="AC99" s="84">
        <f t="shared" si="29"/>
      </c>
      <c r="AD99" s="70"/>
      <c r="AE99" s="71"/>
      <c r="AF99" s="63"/>
      <c r="AG99" s="90">
        <f t="shared" si="25"/>
      </c>
      <c r="AH99" s="64">
        <f t="shared" si="30"/>
      </c>
    </row>
    <row r="100" spans="1:34" ht="22.5" customHeight="1">
      <c r="A100" s="4" t="s">
        <v>287</v>
      </c>
      <c r="B100" s="5" t="s">
        <v>39</v>
      </c>
      <c r="C100" s="6">
        <v>398</v>
      </c>
      <c r="D100" s="5">
        <v>3</v>
      </c>
      <c r="E100" s="5" t="s">
        <v>388</v>
      </c>
      <c r="F100" s="29" t="s">
        <v>477</v>
      </c>
      <c r="G100" s="80">
        <f t="shared" si="18"/>
      </c>
      <c r="H100" s="84">
        <f t="shared" si="26"/>
      </c>
      <c r="I100" s="70"/>
      <c r="J100" s="71"/>
      <c r="K100" s="63"/>
      <c r="L100" s="90">
        <f t="shared" si="21"/>
      </c>
      <c r="M100" s="88">
        <f t="shared" si="31"/>
      </c>
      <c r="N100" s="26">
        <f t="shared" si="22"/>
      </c>
      <c r="O100" s="84">
        <f t="shared" si="27"/>
      </c>
      <c r="P100" s="70"/>
      <c r="Q100" s="71"/>
      <c r="R100" s="63"/>
      <c r="S100" s="90">
        <f t="shared" si="23"/>
      </c>
      <c r="T100" s="64">
        <f t="shared" si="32"/>
      </c>
      <c r="U100" s="26">
        <f t="shared" si="34"/>
      </c>
      <c r="V100" s="84">
        <f t="shared" si="28"/>
      </c>
      <c r="W100" s="70"/>
      <c r="X100" s="71"/>
      <c r="Y100" s="63"/>
      <c r="Z100" s="90">
        <f t="shared" si="24"/>
      </c>
      <c r="AA100" s="64">
        <f t="shared" si="33"/>
      </c>
      <c r="AB100" s="26">
        <f t="shared" si="35"/>
      </c>
      <c r="AC100" s="84">
        <f t="shared" si="29"/>
      </c>
      <c r="AD100" s="70"/>
      <c r="AE100" s="71"/>
      <c r="AF100" s="63"/>
      <c r="AG100" s="90">
        <f t="shared" si="25"/>
      </c>
      <c r="AH100" s="64">
        <f t="shared" si="30"/>
      </c>
    </row>
    <row r="101" spans="1:34" ht="22.5" customHeight="1">
      <c r="A101" s="4" t="s">
        <v>288</v>
      </c>
      <c r="B101" s="5" t="s">
        <v>16</v>
      </c>
      <c r="C101" s="6">
        <v>391</v>
      </c>
      <c r="D101" s="5">
        <v>5</v>
      </c>
      <c r="E101" s="5" t="s">
        <v>389</v>
      </c>
      <c r="F101" s="29" t="s">
        <v>477</v>
      </c>
      <c r="G101" s="80">
        <f t="shared" si="18"/>
      </c>
      <c r="H101" s="84">
        <f t="shared" si="26"/>
      </c>
      <c r="I101" s="70"/>
      <c r="J101" s="71"/>
      <c r="K101" s="63"/>
      <c r="L101" s="90">
        <f t="shared" si="21"/>
      </c>
      <c r="M101" s="88">
        <f t="shared" si="31"/>
      </c>
      <c r="N101" s="26">
        <f t="shared" si="22"/>
      </c>
      <c r="O101" s="84">
        <f t="shared" si="27"/>
      </c>
      <c r="P101" s="70"/>
      <c r="Q101" s="71"/>
      <c r="R101" s="63"/>
      <c r="S101" s="90">
        <f t="shared" si="23"/>
      </c>
      <c r="T101" s="64">
        <f t="shared" si="32"/>
      </c>
      <c r="U101" s="26">
        <f t="shared" si="34"/>
      </c>
      <c r="V101" s="84">
        <f t="shared" si="28"/>
      </c>
      <c r="W101" s="70"/>
      <c r="X101" s="71"/>
      <c r="Y101" s="63"/>
      <c r="Z101" s="90">
        <f t="shared" si="24"/>
      </c>
      <c r="AA101" s="64">
        <f t="shared" si="33"/>
      </c>
      <c r="AB101" s="26">
        <f t="shared" si="35"/>
      </c>
      <c r="AC101" s="84">
        <f t="shared" si="29"/>
      </c>
      <c r="AD101" s="70"/>
      <c r="AE101" s="71"/>
      <c r="AF101" s="63"/>
      <c r="AG101" s="90">
        <f t="shared" si="25"/>
      </c>
      <c r="AH101" s="64">
        <f t="shared" si="30"/>
      </c>
    </row>
    <row r="102" spans="1:34" ht="22.5" customHeight="1">
      <c r="A102" s="9">
        <v>100</v>
      </c>
      <c r="B102" s="5" t="s">
        <v>112</v>
      </c>
      <c r="C102" s="6">
        <v>385</v>
      </c>
      <c r="D102" s="5">
        <v>3</v>
      </c>
      <c r="E102" s="5" t="s">
        <v>390</v>
      </c>
      <c r="F102" s="29" t="s">
        <v>477</v>
      </c>
      <c r="G102" s="80">
        <f t="shared" si="18"/>
      </c>
      <c r="H102" s="84">
        <f t="shared" si="26"/>
      </c>
      <c r="I102" s="70"/>
      <c r="J102" s="71"/>
      <c r="K102" s="63"/>
      <c r="L102" s="90">
        <f t="shared" si="21"/>
      </c>
      <c r="M102" s="88">
        <f t="shared" si="31"/>
      </c>
      <c r="N102" s="26">
        <f t="shared" si="22"/>
      </c>
      <c r="O102" s="84">
        <f t="shared" si="27"/>
      </c>
      <c r="P102" s="70"/>
      <c r="Q102" s="71"/>
      <c r="R102" s="63"/>
      <c r="S102" s="90">
        <f t="shared" si="23"/>
      </c>
      <c r="T102" s="64">
        <f t="shared" si="32"/>
      </c>
      <c r="U102" s="26">
        <f t="shared" si="34"/>
      </c>
      <c r="V102" s="84">
        <f t="shared" si="28"/>
      </c>
      <c r="W102" s="70"/>
      <c r="X102" s="71"/>
      <c r="Y102" s="63"/>
      <c r="Z102" s="90">
        <f t="shared" si="24"/>
      </c>
      <c r="AA102" s="64">
        <f t="shared" si="33"/>
      </c>
      <c r="AB102" s="26">
        <f t="shared" si="35"/>
      </c>
      <c r="AC102" s="84">
        <f t="shared" si="29"/>
      </c>
      <c r="AD102" s="70"/>
      <c r="AE102" s="71"/>
      <c r="AF102" s="63"/>
      <c r="AG102" s="90">
        <f t="shared" si="25"/>
      </c>
      <c r="AH102" s="64">
        <f t="shared" si="30"/>
      </c>
    </row>
    <row r="103" spans="1:34" ht="22.5" customHeight="1">
      <c r="A103" s="10">
        <v>101</v>
      </c>
      <c r="B103" s="7" t="s">
        <v>0</v>
      </c>
      <c r="C103" s="6">
        <v>380</v>
      </c>
      <c r="D103" s="5">
        <v>5</v>
      </c>
      <c r="E103" s="5" t="s">
        <v>391</v>
      </c>
      <c r="F103" s="29" t="s">
        <v>477</v>
      </c>
      <c r="G103" s="80">
        <f t="shared" si="18"/>
      </c>
      <c r="H103" s="84">
        <f t="shared" si="26"/>
      </c>
      <c r="I103" s="70"/>
      <c r="J103" s="71"/>
      <c r="K103" s="63"/>
      <c r="L103" s="90">
        <f t="shared" si="21"/>
      </c>
      <c r="M103" s="88">
        <f t="shared" si="31"/>
      </c>
      <c r="N103" s="26">
        <f t="shared" si="22"/>
      </c>
      <c r="O103" s="84">
        <f t="shared" si="27"/>
      </c>
      <c r="P103" s="70"/>
      <c r="Q103" s="71"/>
      <c r="R103" s="63"/>
      <c r="S103" s="90">
        <f t="shared" si="23"/>
      </c>
      <c r="T103" s="64">
        <f t="shared" si="32"/>
      </c>
      <c r="U103" s="26">
        <f t="shared" si="34"/>
      </c>
      <c r="V103" s="84">
        <f t="shared" si="28"/>
      </c>
      <c r="W103" s="70"/>
      <c r="X103" s="71"/>
      <c r="Y103" s="63"/>
      <c r="Z103" s="90">
        <f t="shared" si="24"/>
      </c>
      <c r="AA103" s="64">
        <f t="shared" si="33"/>
      </c>
      <c r="AB103" s="26">
        <f t="shared" si="35"/>
      </c>
      <c r="AC103" s="84">
        <f t="shared" si="29"/>
      </c>
      <c r="AD103" s="70"/>
      <c r="AE103" s="71"/>
      <c r="AF103" s="63"/>
      <c r="AG103" s="90">
        <f t="shared" si="25"/>
      </c>
      <c r="AH103" s="64">
        <f t="shared" si="30"/>
      </c>
    </row>
    <row r="104" spans="1:34" ht="22.5" customHeight="1">
      <c r="A104" s="9">
        <v>102</v>
      </c>
      <c r="B104" s="5" t="s">
        <v>89</v>
      </c>
      <c r="C104" s="6">
        <v>379</v>
      </c>
      <c r="D104" s="5">
        <v>5</v>
      </c>
      <c r="E104" s="5" t="s">
        <v>392</v>
      </c>
      <c r="F104" s="29" t="s">
        <v>477</v>
      </c>
      <c r="G104" s="80">
        <f t="shared" si="18"/>
      </c>
      <c r="H104" s="84">
        <f t="shared" si="26"/>
      </c>
      <c r="I104" s="70"/>
      <c r="J104" s="71"/>
      <c r="K104" s="63"/>
      <c r="L104" s="90">
        <f t="shared" si="21"/>
      </c>
      <c r="M104" s="88">
        <f t="shared" si="31"/>
      </c>
      <c r="N104" s="26">
        <f t="shared" si="22"/>
      </c>
      <c r="O104" s="84">
        <f t="shared" si="27"/>
      </c>
      <c r="P104" s="70"/>
      <c r="Q104" s="71"/>
      <c r="R104" s="63"/>
      <c r="S104" s="90">
        <f t="shared" si="23"/>
      </c>
      <c r="T104" s="64">
        <f t="shared" si="32"/>
      </c>
      <c r="U104" s="26">
        <f t="shared" si="34"/>
      </c>
      <c r="V104" s="84">
        <f t="shared" si="28"/>
      </c>
      <c r="W104" s="70"/>
      <c r="X104" s="71"/>
      <c r="Y104" s="63"/>
      <c r="Z104" s="90">
        <f t="shared" si="24"/>
      </c>
      <c r="AA104" s="64">
        <f t="shared" si="33"/>
      </c>
      <c r="AB104" s="26">
        <f t="shared" si="35"/>
      </c>
      <c r="AC104" s="84">
        <f t="shared" si="29"/>
      </c>
      <c r="AD104" s="70"/>
      <c r="AE104" s="71"/>
      <c r="AF104" s="63"/>
      <c r="AG104" s="90">
        <f t="shared" si="25"/>
      </c>
      <c r="AH104" s="64">
        <f t="shared" si="30"/>
      </c>
    </row>
    <row r="105" spans="1:34" ht="22.5" customHeight="1">
      <c r="A105" s="10">
        <v>103</v>
      </c>
      <c r="B105" s="5" t="s">
        <v>50</v>
      </c>
      <c r="C105" s="6">
        <v>379</v>
      </c>
      <c r="D105" s="5">
        <v>5</v>
      </c>
      <c r="E105" s="5" t="s">
        <v>393</v>
      </c>
      <c r="F105" s="29" t="s">
        <v>477</v>
      </c>
      <c r="G105" s="80">
        <f t="shared" si="18"/>
      </c>
      <c r="H105" s="84">
        <f t="shared" si="26"/>
      </c>
      <c r="I105" s="70"/>
      <c r="J105" s="71"/>
      <c r="K105" s="63"/>
      <c r="L105" s="90">
        <f t="shared" si="21"/>
      </c>
      <c r="M105" s="88">
        <f t="shared" si="31"/>
      </c>
      <c r="N105" s="26">
        <f t="shared" si="22"/>
      </c>
      <c r="O105" s="84">
        <f t="shared" si="27"/>
      </c>
      <c r="P105" s="70"/>
      <c r="Q105" s="71"/>
      <c r="R105" s="63"/>
      <c r="S105" s="90">
        <f t="shared" si="23"/>
      </c>
      <c r="T105" s="64">
        <f t="shared" si="32"/>
      </c>
      <c r="U105" s="26">
        <f t="shared" si="34"/>
      </c>
      <c r="V105" s="84">
        <f t="shared" si="28"/>
      </c>
      <c r="W105" s="70"/>
      <c r="X105" s="71"/>
      <c r="Y105" s="63"/>
      <c r="Z105" s="90">
        <f t="shared" si="24"/>
      </c>
      <c r="AA105" s="64">
        <f t="shared" si="33"/>
      </c>
      <c r="AB105" s="26">
        <f t="shared" si="35"/>
      </c>
      <c r="AC105" s="84">
        <f t="shared" si="29"/>
      </c>
      <c r="AD105" s="70"/>
      <c r="AE105" s="71"/>
      <c r="AF105" s="63"/>
      <c r="AG105" s="90">
        <f t="shared" si="25"/>
      </c>
      <c r="AH105" s="64">
        <f t="shared" si="30"/>
      </c>
    </row>
    <row r="106" spans="1:34" ht="22.5" customHeight="1">
      <c r="A106" s="9">
        <v>104</v>
      </c>
      <c r="B106" s="7" t="s">
        <v>166</v>
      </c>
      <c r="C106" s="6">
        <v>378</v>
      </c>
      <c r="D106" s="5">
        <v>3</v>
      </c>
      <c r="E106" s="5" t="s">
        <v>394</v>
      </c>
      <c r="F106" s="29" t="s">
        <v>477</v>
      </c>
      <c r="G106" s="80">
        <f t="shared" si="18"/>
      </c>
      <c r="H106" s="84">
        <f t="shared" si="26"/>
      </c>
      <c r="I106" s="70"/>
      <c r="J106" s="71"/>
      <c r="K106" s="63"/>
      <c r="L106" s="90">
        <f t="shared" si="21"/>
      </c>
      <c r="M106" s="88">
        <f t="shared" si="31"/>
      </c>
      <c r="N106" s="26">
        <f t="shared" si="22"/>
      </c>
      <c r="O106" s="84">
        <f t="shared" si="27"/>
      </c>
      <c r="P106" s="70"/>
      <c r="Q106" s="71"/>
      <c r="R106" s="63"/>
      <c r="S106" s="90">
        <f t="shared" si="23"/>
      </c>
      <c r="T106" s="64">
        <f t="shared" si="32"/>
      </c>
      <c r="U106" s="26">
        <f t="shared" si="34"/>
      </c>
      <c r="V106" s="84">
        <f t="shared" si="28"/>
      </c>
      <c r="W106" s="70"/>
      <c r="X106" s="71"/>
      <c r="Y106" s="63"/>
      <c r="Z106" s="90">
        <f t="shared" si="24"/>
      </c>
      <c r="AA106" s="64">
        <f t="shared" si="33"/>
      </c>
      <c r="AB106" s="26">
        <f t="shared" si="35"/>
      </c>
      <c r="AC106" s="84">
        <f t="shared" si="29"/>
      </c>
      <c r="AD106" s="70"/>
      <c r="AE106" s="71"/>
      <c r="AF106" s="63"/>
      <c r="AG106" s="90">
        <f t="shared" si="25"/>
      </c>
      <c r="AH106" s="64">
        <f t="shared" si="30"/>
      </c>
    </row>
    <row r="107" spans="1:34" ht="22.5" customHeight="1">
      <c r="A107" s="10">
        <v>105</v>
      </c>
      <c r="B107" s="7" t="s">
        <v>167</v>
      </c>
      <c r="C107" s="6">
        <v>373</v>
      </c>
      <c r="D107" s="5">
        <v>5</v>
      </c>
      <c r="E107" s="5" t="s">
        <v>395</v>
      </c>
      <c r="F107" s="29" t="s">
        <v>477</v>
      </c>
      <c r="G107" s="80">
        <f t="shared" si="18"/>
      </c>
      <c r="H107" s="84">
        <f t="shared" si="26"/>
      </c>
      <c r="I107" s="70"/>
      <c r="J107" s="71"/>
      <c r="K107" s="63"/>
      <c r="L107" s="90">
        <f t="shared" si="21"/>
      </c>
      <c r="M107" s="88">
        <f t="shared" si="31"/>
      </c>
      <c r="N107" s="26">
        <f t="shared" si="22"/>
      </c>
      <c r="O107" s="84">
        <f t="shared" si="27"/>
      </c>
      <c r="P107" s="70"/>
      <c r="Q107" s="71"/>
      <c r="R107" s="63"/>
      <c r="S107" s="90">
        <f t="shared" si="23"/>
      </c>
      <c r="T107" s="64">
        <f t="shared" si="32"/>
      </c>
      <c r="U107" s="26">
        <f t="shared" si="34"/>
      </c>
      <c r="V107" s="84">
        <f t="shared" si="28"/>
      </c>
      <c r="W107" s="70"/>
      <c r="X107" s="71"/>
      <c r="Y107" s="63"/>
      <c r="Z107" s="90">
        <f t="shared" si="24"/>
      </c>
      <c r="AA107" s="64">
        <f t="shared" si="33"/>
      </c>
      <c r="AB107" s="26">
        <f t="shared" si="35"/>
      </c>
      <c r="AC107" s="84">
        <f t="shared" si="29"/>
      </c>
      <c r="AD107" s="70"/>
      <c r="AE107" s="71"/>
      <c r="AF107" s="63"/>
      <c r="AG107" s="90">
        <f t="shared" si="25"/>
      </c>
      <c r="AH107" s="64">
        <f t="shared" si="30"/>
      </c>
    </row>
    <row r="108" spans="1:34" ht="22.5" customHeight="1">
      <c r="A108" s="9">
        <v>106</v>
      </c>
      <c r="B108" s="5" t="s">
        <v>128</v>
      </c>
      <c r="C108" s="6">
        <v>369</v>
      </c>
      <c r="D108" s="5">
        <v>3</v>
      </c>
      <c r="E108" s="5" t="s">
        <v>396</v>
      </c>
      <c r="F108" s="29" t="s">
        <v>477</v>
      </c>
      <c r="G108" s="80">
        <f t="shared" si="18"/>
      </c>
      <c r="H108" s="84">
        <f t="shared" si="26"/>
      </c>
      <c r="I108" s="70"/>
      <c r="J108" s="71"/>
      <c r="K108" s="63"/>
      <c r="L108" s="90">
        <f t="shared" si="21"/>
      </c>
      <c r="M108" s="88">
        <f t="shared" si="31"/>
      </c>
      <c r="N108" s="26">
        <f t="shared" si="22"/>
      </c>
      <c r="O108" s="84">
        <f t="shared" si="27"/>
      </c>
      <c r="P108" s="70"/>
      <c r="Q108" s="71"/>
      <c r="R108" s="63"/>
      <c r="S108" s="90">
        <f t="shared" si="23"/>
      </c>
      <c r="T108" s="64">
        <f t="shared" si="32"/>
      </c>
      <c r="U108" s="26">
        <f t="shared" si="34"/>
      </c>
      <c r="V108" s="84">
        <f t="shared" si="28"/>
      </c>
      <c r="W108" s="70"/>
      <c r="X108" s="71"/>
      <c r="Y108" s="63"/>
      <c r="Z108" s="90">
        <f t="shared" si="24"/>
      </c>
      <c r="AA108" s="64">
        <f t="shared" si="33"/>
      </c>
      <c r="AB108" s="26">
        <f t="shared" si="35"/>
      </c>
      <c r="AC108" s="84">
        <f t="shared" si="29"/>
      </c>
      <c r="AD108" s="70"/>
      <c r="AE108" s="71"/>
      <c r="AF108" s="63"/>
      <c r="AG108" s="90">
        <f t="shared" si="25"/>
      </c>
      <c r="AH108" s="64">
        <f t="shared" si="30"/>
      </c>
    </row>
    <row r="109" spans="1:34" ht="22.5" customHeight="1">
      <c r="A109" s="10">
        <v>107</v>
      </c>
      <c r="B109" s="7" t="s">
        <v>168</v>
      </c>
      <c r="C109" s="6">
        <v>369</v>
      </c>
      <c r="D109" s="5">
        <v>3</v>
      </c>
      <c r="E109" s="5" t="s">
        <v>397</v>
      </c>
      <c r="F109" s="29" t="s">
        <v>477</v>
      </c>
      <c r="G109" s="80">
        <f t="shared" si="18"/>
      </c>
      <c r="H109" s="84">
        <f t="shared" si="26"/>
      </c>
      <c r="I109" s="70"/>
      <c r="J109" s="71"/>
      <c r="K109" s="63"/>
      <c r="L109" s="90">
        <f t="shared" si="21"/>
      </c>
      <c r="M109" s="88">
        <f t="shared" si="31"/>
      </c>
      <c r="N109" s="26">
        <f t="shared" si="22"/>
      </c>
      <c r="O109" s="84">
        <f t="shared" si="27"/>
      </c>
      <c r="P109" s="70"/>
      <c r="Q109" s="71"/>
      <c r="R109" s="63"/>
      <c r="S109" s="90">
        <f t="shared" si="23"/>
      </c>
      <c r="T109" s="64">
        <f t="shared" si="32"/>
      </c>
      <c r="U109" s="26">
        <f t="shared" si="34"/>
      </c>
      <c r="V109" s="84">
        <f t="shared" si="28"/>
      </c>
      <c r="W109" s="70"/>
      <c r="X109" s="71"/>
      <c r="Y109" s="63"/>
      <c r="Z109" s="90">
        <f t="shared" si="24"/>
      </c>
      <c r="AA109" s="64">
        <f t="shared" si="33"/>
      </c>
      <c r="AB109" s="26">
        <f t="shared" si="35"/>
      </c>
      <c r="AC109" s="84">
        <f t="shared" si="29"/>
      </c>
      <c r="AD109" s="70"/>
      <c r="AE109" s="71"/>
      <c r="AF109" s="63"/>
      <c r="AG109" s="90">
        <f t="shared" si="25"/>
      </c>
      <c r="AH109" s="64">
        <f t="shared" si="30"/>
      </c>
    </row>
    <row r="110" spans="1:34" ht="22.5" customHeight="1">
      <c r="A110" s="9">
        <v>108</v>
      </c>
      <c r="B110" s="5" t="s">
        <v>22</v>
      </c>
      <c r="C110" s="6">
        <v>365</v>
      </c>
      <c r="D110" s="5">
        <v>1</v>
      </c>
      <c r="E110" s="5" t="s">
        <v>398</v>
      </c>
      <c r="F110" s="29" t="s">
        <v>477</v>
      </c>
      <c r="G110" s="80">
        <f t="shared" si="18"/>
      </c>
      <c r="H110" s="84">
        <f t="shared" si="26"/>
      </c>
      <c r="I110" s="70"/>
      <c r="J110" s="71"/>
      <c r="K110" s="63"/>
      <c r="L110" s="90">
        <f t="shared" si="21"/>
      </c>
      <c r="M110" s="88">
        <f t="shared" si="31"/>
      </c>
      <c r="N110" s="26">
        <f t="shared" si="22"/>
      </c>
      <c r="O110" s="84">
        <f t="shared" si="27"/>
      </c>
      <c r="P110" s="70"/>
      <c r="Q110" s="71"/>
      <c r="R110" s="63"/>
      <c r="S110" s="90">
        <f t="shared" si="23"/>
      </c>
      <c r="T110" s="64">
        <f t="shared" si="32"/>
      </c>
      <c r="U110" s="26">
        <f t="shared" si="34"/>
      </c>
      <c r="V110" s="84">
        <f t="shared" si="28"/>
      </c>
      <c r="W110" s="70"/>
      <c r="X110" s="71"/>
      <c r="Y110" s="63"/>
      <c r="Z110" s="90">
        <f t="shared" si="24"/>
      </c>
      <c r="AA110" s="64">
        <f t="shared" si="33"/>
      </c>
      <c r="AB110" s="26">
        <f t="shared" si="35"/>
      </c>
      <c r="AC110" s="84">
        <f t="shared" si="29"/>
      </c>
      <c r="AD110" s="70"/>
      <c r="AE110" s="71"/>
      <c r="AF110" s="63"/>
      <c r="AG110" s="90">
        <f t="shared" si="25"/>
      </c>
      <c r="AH110" s="64">
        <f t="shared" si="30"/>
      </c>
    </row>
    <row r="111" spans="1:34" ht="22.5" customHeight="1">
      <c r="A111" s="10">
        <v>109</v>
      </c>
      <c r="B111" s="5" t="s">
        <v>116</v>
      </c>
      <c r="C111" s="6">
        <v>363</v>
      </c>
      <c r="D111" s="5">
        <v>3</v>
      </c>
      <c r="E111" s="5" t="s">
        <v>399</v>
      </c>
      <c r="F111" s="29" t="s">
        <v>477</v>
      </c>
      <c r="G111" s="80">
        <f t="shared" si="18"/>
      </c>
      <c r="H111" s="84">
        <f t="shared" si="26"/>
      </c>
      <c r="I111" s="70"/>
      <c r="J111" s="71"/>
      <c r="K111" s="63"/>
      <c r="L111" s="90">
        <f t="shared" si="21"/>
      </c>
      <c r="M111" s="88">
        <f t="shared" si="31"/>
      </c>
      <c r="N111" s="26">
        <f t="shared" si="22"/>
      </c>
      <c r="O111" s="84">
        <f t="shared" si="27"/>
      </c>
      <c r="P111" s="70"/>
      <c r="Q111" s="71"/>
      <c r="R111" s="63"/>
      <c r="S111" s="90">
        <f t="shared" si="23"/>
      </c>
      <c r="T111" s="64">
        <f t="shared" si="32"/>
      </c>
      <c r="U111" s="26">
        <f t="shared" si="34"/>
      </c>
      <c r="V111" s="84">
        <f t="shared" si="28"/>
      </c>
      <c r="W111" s="70"/>
      <c r="X111" s="71"/>
      <c r="Y111" s="63"/>
      <c r="Z111" s="90">
        <f t="shared" si="24"/>
      </c>
      <c r="AA111" s="64">
        <f t="shared" si="33"/>
      </c>
      <c r="AB111" s="26">
        <f t="shared" si="35"/>
      </c>
      <c r="AC111" s="84">
        <f t="shared" si="29"/>
      </c>
      <c r="AD111" s="70"/>
      <c r="AE111" s="71"/>
      <c r="AF111" s="63"/>
      <c r="AG111" s="90">
        <f t="shared" si="25"/>
      </c>
      <c r="AH111" s="64">
        <f t="shared" si="30"/>
      </c>
    </row>
    <row r="112" spans="1:34" ht="22.5" customHeight="1">
      <c r="A112" s="9">
        <v>110</v>
      </c>
      <c r="B112" s="7" t="s">
        <v>169</v>
      </c>
      <c r="C112" s="6">
        <v>361</v>
      </c>
      <c r="D112" s="5">
        <v>3</v>
      </c>
      <c r="E112" s="5" t="s">
        <v>400</v>
      </c>
      <c r="F112" s="29" t="s">
        <v>477</v>
      </c>
      <c r="G112" s="80">
        <f t="shared" si="18"/>
      </c>
      <c r="H112" s="84">
        <f t="shared" si="26"/>
      </c>
      <c r="I112" s="70"/>
      <c r="J112" s="71"/>
      <c r="K112" s="63"/>
      <c r="L112" s="90">
        <f t="shared" si="21"/>
      </c>
      <c r="M112" s="88">
        <f t="shared" si="31"/>
      </c>
      <c r="N112" s="26">
        <f t="shared" si="22"/>
      </c>
      <c r="O112" s="84">
        <f t="shared" si="27"/>
      </c>
      <c r="P112" s="70"/>
      <c r="Q112" s="71"/>
      <c r="R112" s="63"/>
      <c r="S112" s="90">
        <f t="shared" si="23"/>
      </c>
      <c r="T112" s="64">
        <f t="shared" si="32"/>
      </c>
      <c r="U112" s="26">
        <f t="shared" si="34"/>
      </c>
      <c r="V112" s="84">
        <f t="shared" si="28"/>
      </c>
      <c r="W112" s="70"/>
      <c r="X112" s="71"/>
      <c r="Y112" s="63"/>
      <c r="Z112" s="90">
        <f t="shared" si="24"/>
      </c>
      <c r="AA112" s="64">
        <f t="shared" si="33"/>
      </c>
      <c r="AB112" s="26">
        <f t="shared" si="35"/>
      </c>
      <c r="AC112" s="84">
        <f t="shared" si="29"/>
      </c>
      <c r="AD112" s="70"/>
      <c r="AE112" s="71"/>
      <c r="AF112" s="63"/>
      <c r="AG112" s="90">
        <f t="shared" si="25"/>
      </c>
      <c r="AH112" s="64">
        <f t="shared" si="30"/>
      </c>
    </row>
    <row r="113" spans="1:34" ht="22.5" customHeight="1">
      <c r="A113" s="9">
        <v>111</v>
      </c>
      <c r="B113" s="5" t="s">
        <v>139</v>
      </c>
      <c r="C113" s="6">
        <v>359</v>
      </c>
      <c r="D113" s="5">
        <v>3</v>
      </c>
      <c r="E113" s="5" t="s">
        <v>401</v>
      </c>
      <c r="F113" s="29" t="s">
        <v>477</v>
      </c>
      <c r="G113" s="80">
        <f t="shared" si="18"/>
      </c>
      <c r="H113" s="84">
        <f t="shared" si="26"/>
      </c>
      <c r="I113" s="70"/>
      <c r="J113" s="71"/>
      <c r="K113" s="63"/>
      <c r="L113" s="90">
        <f t="shared" si="21"/>
      </c>
      <c r="M113" s="88">
        <f t="shared" si="31"/>
      </c>
      <c r="N113" s="26">
        <f t="shared" si="22"/>
      </c>
      <c r="O113" s="84">
        <f t="shared" si="27"/>
      </c>
      <c r="P113" s="70"/>
      <c r="Q113" s="71"/>
      <c r="R113" s="63"/>
      <c r="S113" s="90">
        <f t="shared" si="23"/>
      </c>
      <c r="T113" s="64">
        <f t="shared" si="32"/>
      </c>
      <c r="U113" s="26">
        <f t="shared" si="34"/>
      </c>
      <c r="V113" s="84">
        <f t="shared" si="28"/>
      </c>
      <c r="W113" s="70"/>
      <c r="X113" s="71"/>
      <c r="Y113" s="63"/>
      <c r="Z113" s="90">
        <f t="shared" si="24"/>
      </c>
      <c r="AA113" s="64">
        <f t="shared" si="33"/>
      </c>
      <c r="AB113" s="26">
        <f t="shared" si="35"/>
      </c>
      <c r="AC113" s="84">
        <f t="shared" si="29"/>
      </c>
      <c r="AD113" s="70"/>
      <c r="AE113" s="71"/>
      <c r="AF113" s="63"/>
      <c r="AG113" s="90">
        <f t="shared" si="25"/>
      </c>
      <c r="AH113" s="64">
        <f t="shared" si="30"/>
      </c>
    </row>
    <row r="114" spans="1:34" ht="22.5" customHeight="1">
      <c r="A114" s="9">
        <v>112</v>
      </c>
      <c r="B114" s="5" t="s">
        <v>153</v>
      </c>
      <c r="C114" s="6">
        <v>358</v>
      </c>
      <c r="D114" s="5">
        <v>3</v>
      </c>
      <c r="E114" s="5" t="s">
        <v>402</v>
      </c>
      <c r="F114" s="29" t="s">
        <v>477</v>
      </c>
      <c r="G114" s="80">
        <f t="shared" si="18"/>
      </c>
      <c r="H114" s="84">
        <f t="shared" si="26"/>
      </c>
      <c r="I114" s="70"/>
      <c r="J114" s="71"/>
      <c r="K114" s="63"/>
      <c r="L114" s="90">
        <f t="shared" si="21"/>
      </c>
      <c r="M114" s="88">
        <f t="shared" si="31"/>
      </c>
      <c r="N114" s="26">
        <f t="shared" si="22"/>
      </c>
      <c r="O114" s="84">
        <f t="shared" si="27"/>
      </c>
      <c r="P114" s="70"/>
      <c r="Q114" s="71"/>
      <c r="R114" s="63"/>
      <c r="S114" s="90">
        <f t="shared" si="23"/>
      </c>
      <c r="T114" s="64">
        <f t="shared" si="32"/>
      </c>
      <c r="U114" s="26">
        <f t="shared" si="34"/>
      </c>
      <c r="V114" s="84">
        <f t="shared" si="28"/>
      </c>
      <c r="W114" s="70"/>
      <c r="X114" s="71"/>
      <c r="Y114" s="63"/>
      <c r="Z114" s="90">
        <f t="shared" si="24"/>
      </c>
      <c r="AA114" s="64">
        <f t="shared" si="33"/>
      </c>
      <c r="AB114" s="26">
        <f t="shared" si="35"/>
      </c>
      <c r="AC114" s="84">
        <f t="shared" si="29"/>
      </c>
      <c r="AD114" s="70"/>
      <c r="AE114" s="71"/>
      <c r="AF114" s="63"/>
      <c r="AG114" s="90">
        <f t="shared" si="25"/>
      </c>
      <c r="AH114" s="64">
        <f t="shared" si="30"/>
      </c>
    </row>
    <row r="115" spans="1:34" ht="22.5" customHeight="1">
      <c r="A115" s="9">
        <v>113</v>
      </c>
      <c r="B115" s="5" t="s">
        <v>189</v>
      </c>
      <c r="C115" s="6">
        <v>354</v>
      </c>
      <c r="D115" s="5">
        <v>3</v>
      </c>
      <c r="E115" s="5" t="s">
        <v>403</v>
      </c>
      <c r="F115" s="29" t="s">
        <v>477</v>
      </c>
      <c r="G115" s="80">
        <f t="shared" si="18"/>
      </c>
      <c r="H115" s="84">
        <f t="shared" si="26"/>
      </c>
      <c r="I115" s="70"/>
      <c r="J115" s="71"/>
      <c r="K115" s="63"/>
      <c r="L115" s="90">
        <f t="shared" si="21"/>
      </c>
      <c r="M115" s="88">
        <f t="shared" si="31"/>
      </c>
      <c r="N115" s="26">
        <f t="shared" si="22"/>
      </c>
      <c r="O115" s="84">
        <f t="shared" si="27"/>
      </c>
      <c r="P115" s="70"/>
      <c r="Q115" s="71"/>
      <c r="R115" s="63"/>
      <c r="S115" s="90">
        <f t="shared" si="23"/>
      </c>
      <c r="T115" s="64">
        <f t="shared" si="32"/>
      </c>
      <c r="U115" s="26">
        <f t="shared" si="34"/>
      </c>
      <c r="V115" s="84">
        <f t="shared" si="28"/>
      </c>
      <c r="W115" s="70"/>
      <c r="X115" s="71"/>
      <c r="Y115" s="63"/>
      <c r="Z115" s="90">
        <f t="shared" si="24"/>
      </c>
      <c r="AA115" s="64">
        <f t="shared" si="33"/>
      </c>
      <c r="AB115" s="26">
        <f t="shared" si="35"/>
      </c>
      <c r="AC115" s="84">
        <f t="shared" si="29"/>
      </c>
      <c r="AD115" s="70"/>
      <c r="AE115" s="71"/>
      <c r="AF115" s="63"/>
      <c r="AG115" s="90">
        <f t="shared" si="25"/>
      </c>
      <c r="AH115" s="64">
        <f t="shared" si="30"/>
      </c>
    </row>
    <row r="116" spans="1:34" ht="22.5" customHeight="1">
      <c r="A116" s="9">
        <v>114</v>
      </c>
      <c r="B116" s="7" t="s">
        <v>170</v>
      </c>
      <c r="C116" s="6">
        <v>349</v>
      </c>
      <c r="D116" s="5">
        <v>5</v>
      </c>
      <c r="E116" s="5" t="s">
        <v>404</v>
      </c>
      <c r="F116" s="29" t="s">
        <v>477</v>
      </c>
      <c r="G116" s="80">
        <f t="shared" si="18"/>
      </c>
      <c r="H116" s="84">
        <f t="shared" si="26"/>
      </c>
      <c r="I116" s="70"/>
      <c r="J116" s="71"/>
      <c r="K116" s="63"/>
      <c r="L116" s="90">
        <f t="shared" si="21"/>
      </c>
      <c r="M116" s="88">
        <f t="shared" si="31"/>
      </c>
      <c r="N116" s="26">
        <f t="shared" si="22"/>
      </c>
      <c r="O116" s="84">
        <f t="shared" si="27"/>
      </c>
      <c r="P116" s="70"/>
      <c r="Q116" s="71"/>
      <c r="R116" s="63"/>
      <c r="S116" s="90">
        <f t="shared" si="23"/>
      </c>
      <c r="T116" s="64">
        <f t="shared" si="32"/>
      </c>
      <c r="U116" s="26">
        <f t="shared" si="34"/>
      </c>
      <c r="V116" s="84">
        <f t="shared" si="28"/>
      </c>
      <c r="W116" s="70"/>
      <c r="X116" s="71"/>
      <c r="Y116" s="63"/>
      <c r="Z116" s="90">
        <f t="shared" si="24"/>
      </c>
      <c r="AA116" s="64">
        <f t="shared" si="33"/>
      </c>
      <c r="AB116" s="26">
        <f t="shared" si="35"/>
      </c>
      <c r="AC116" s="84">
        <f t="shared" si="29"/>
      </c>
      <c r="AD116" s="70"/>
      <c r="AE116" s="71"/>
      <c r="AF116" s="63"/>
      <c r="AG116" s="90">
        <f t="shared" si="25"/>
      </c>
      <c r="AH116" s="64">
        <f t="shared" si="30"/>
      </c>
    </row>
    <row r="117" spans="1:34" ht="22.5" customHeight="1">
      <c r="A117" s="9">
        <v>115</v>
      </c>
      <c r="B117" s="7" t="s">
        <v>171</v>
      </c>
      <c r="C117" s="6">
        <v>346</v>
      </c>
      <c r="D117" s="5">
        <v>3</v>
      </c>
      <c r="E117" s="5" t="s">
        <v>405</v>
      </c>
      <c r="F117" s="29" t="s">
        <v>477</v>
      </c>
      <c r="G117" s="80">
        <f t="shared" si="18"/>
      </c>
      <c r="H117" s="84">
        <f t="shared" si="26"/>
      </c>
      <c r="I117" s="70"/>
      <c r="J117" s="71"/>
      <c r="K117" s="63"/>
      <c r="L117" s="90">
        <f t="shared" si="21"/>
      </c>
      <c r="M117" s="88">
        <f t="shared" si="31"/>
      </c>
      <c r="N117" s="26">
        <f t="shared" si="22"/>
      </c>
      <c r="O117" s="84">
        <f t="shared" si="27"/>
      </c>
      <c r="P117" s="70"/>
      <c r="Q117" s="71"/>
      <c r="R117" s="63"/>
      <c r="S117" s="90">
        <f t="shared" si="23"/>
      </c>
      <c r="T117" s="64">
        <f t="shared" si="32"/>
      </c>
      <c r="U117" s="26">
        <f t="shared" si="34"/>
      </c>
      <c r="V117" s="84">
        <f t="shared" si="28"/>
      </c>
      <c r="W117" s="70"/>
      <c r="X117" s="71"/>
      <c r="Y117" s="63"/>
      <c r="Z117" s="90">
        <f t="shared" si="24"/>
      </c>
      <c r="AA117" s="64">
        <f t="shared" si="33"/>
      </c>
      <c r="AB117" s="26">
        <f t="shared" si="35"/>
      </c>
      <c r="AC117" s="84">
        <f t="shared" si="29"/>
      </c>
      <c r="AD117" s="70"/>
      <c r="AE117" s="71"/>
      <c r="AF117" s="63"/>
      <c r="AG117" s="90">
        <f t="shared" si="25"/>
      </c>
      <c r="AH117" s="64">
        <f t="shared" si="30"/>
      </c>
    </row>
    <row r="118" spans="1:34" ht="22.5" customHeight="1">
      <c r="A118" s="9">
        <v>116</v>
      </c>
      <c r="B118" s="5" t="s">
        <v>122</v>
      </c>
      <c r="C118" s="6">
        <v>345</v>
      </c>
      <c r="D118" s="5">
        <v>3</v>
      </c>
      <c r="E118" s="5" t="s">
        <v>406</v>
      </c>
      <c r="F118" s="29" t="s">
        <v>477</v>
      </c>
      <c r="G118" s="80">
        <f t="shared" si="18"/>
      </c>
      <c r="H118" s="84">
        <f t="shared" si="26"/>
      </c>
      <c r="I118" s="70"/>
      <c r="J118" s="71"/>
      <c r="K118" s="63"/>
      <c r="L118" s="90">
        <f t="shared" si="21"/>
      </c>
      <c r="M118" s="88">
        <f t="shared" si="31"/>
      </c>
      <c r="N118" s="26">
        <f t="shared" si="22"/>
      </c>
      <c r="O118" s="84">
        <f t="shared" si="27"/>
      </c>
      <c r="P118" s="70"/>
      <c r="Q118" s="71"/>
      <c r="R118" s="63"/>
      <c r="S118" s="90">
        <f t="shared" si="23"/>
      </c>
      <c r="T118" s="64">
        <f t="shared" si="32"/>
      </c>
      <c r="U118" s="26">
        <f t="shared" si="34"/>
      </c>
      <c r="V118" s="84">
        <f t="shared" si="28"/>
      </c>
      <c r="W118" s="70"/>
      <c r="X118" s="71"/>
      <c r="Y118" s="63"/>
      <c r="Z118" s="90">
        <f t="shared" si="24"/>
      </c>
      <c r="AA118" s="64">
        <f t="shared" si="33"/>
      </c>
      <c r="AB118" s="26">
        <f t="shared" si="35"/>
      </c>
      <c r="AC118" s="84">
        <f t="shared" si="29"/>
      </c>
      <c r="AD118" s="70"/>
      <c r="AE118" s="71"/>
      <c r="AF118" s="63"/>
      <c r="AG118" s="90">
        <f t="shared" si="25"/>
      </c>
      <c r="AH118" s="64">
        <f t="shared" si="30"/>
      </c>
    </row>
    <row r="119" spans="1:34" ht="22.5" customHeight="1">
      <c r="A119" s="9">
        <v>117</v>
      </c>
      <c r="B119" s="5" t="s">
        <v>26</v>
      </c>
      <c r="C119" s="6">
        <v>344</v>
      </c>
      <c r="D119" s="5">
        <v>5</v>
      </c>
      <c r="E119" s="5" t="s">
        <v>407</v>
      </c>
      <c r="F119" s="29" t="s">
        <v>477</v>
      </c>
      <c r="G119" s="80">
        <f t="shared" si="18"/>
      </c>
      <c r="H119" s="84">
        <f t="shared" si="26"/>
      </c>
      <c r="I119" s="70"/>
      <c r="J119" s="71"/>
      <c r="K119" s="63"/>
      <c r="L119" s="90">
        <f t="shared" si="21"/>
      </c>
      <c r="M119" s="88">
        <f t="shared" si="31"/>
      </c>
      <c r="N119" s="26">
        <f t="shared" si="22"/>
      </c>
      <c r="O119" s="84">
        <f t="shared" si="27"/>
      </c>
      <c r="P119" s="70"/>
      <c r="Q119" s="71"/>
      <c r="R119" s="63"/>
      <c r="S119" s="90">
        <f t="shared" si="23"/>
      </c>
      <c r="T119" s="64">
        <f t="shared" si="32"/>
      </c>
      <c r="U119" s="26">
        <f t="shared" si="34"/>
      </c>
      <c r="V119" s="84">
        <f t="shared" si="28"/>
      </c>
      <c r="W119" s="70"/>
      <c r="X119" s="71"/>
      <c r="Y119" s="63"/>
      <c r="Z119" s="90">
        <f t="shared" si="24"/>
      </c>
      <c r="AA119" s="64">
        <f t="shared" si="33"/>
      </c>
      <c r="AB119" s="26">
        <f t="shared" si="35"/>
      </c>
      <c r="AC119" s="84">
        <f t="shared" si="29"/>
      </c>
      <c r="AD119" s="70"/>
      <c r="AE119" s="71"/>
      <c r="AF119" s="63"/>
      <c r="AG119" s="90">
        <f t="shared" si="25"/>
      </c>
      <c r="AH119" s="64">
        <f t="shared" si="30"/>
      </c>
    </row>
    <row r="120" spans="1:34" ht="22.5" customHeight="1">
      <c r="A120" s="9">
        <v>118</v>
      </c>
      <c r="B120" s="5" t="s">
        <v>134</v>
      </c>
      <c r="C120" s="6">
        <v>340</v>
      </c>
      <c r="D120" s="5">
        <v>3</v>
      </c>
      <c r="E120" s="5" t="s">
        <v>408</v>
      </c>
      <c r="F120" s="29" t="s">
        <v>477</v>
      </c>
      <c r="G120" s="80">
        <f t="shared" si="18"/>
      </c>
      <c r="H120" s="84">
        <f t="shared" si="26"/>
      </c>
      <c r="I120" s="70"/>
      <c r="J120" s="71"/>
      <c r="K120" s="63"/>
      <c r="L120" s="90">
        <f t="shared" si="21"/>
      </c>
      <c r="M120" s="88">
        <f t="shared" si="31"/>
      </c>
      <c r="N120" s="26">
        <f t="shared" si="22"/>
      </c>
      <c r="O120" s="84">
        <f t="shared" si="27"/>
      </c>
      <c r="P120" s="70"/>
      <c r="Q120" s="71"/>
      <c r="R120" s="63"/>
      <c r="S120" s="90">
        <f t="shared" si="23"/>
      </c>
      <c r="T120" s="64">
        <f t="shared" si="32"/>
      </c>
      <c r="U120" s="26">
        <f t="shared" si="34"/>
      </c>
      <c r="V120" s="84">
        <f t="shared" si="28"/>
      </c>
      <c r="W120" s="70"/>
      <c r="X120" s="71"/>
      <c r="Y120" s="63"/>
      <c r="Z120" s="90">
        <f t="shared" si="24"/>
      </c>
      <c r="AA120" s="64">
        <f t="shared" si="33"/>
      </c>
      <c r="AB120" s="26">
        <f t="shared" si="35"/>
      </c>
      <c r="AC120" s="84">
        <f t="shared" si="29"/>
      </c>
      <c r="AD120" s="70"/>
      <c r="AE120" s="71"/>
      <c r="AF120" s="63"/>
      <c r="AG120" s="90">
        <f t="shared" si="25"/>
      </c>
      <c r="AH120" s="64">
        <f t="shared" si="30"/>
      </c>
    </row>
    <row r="121" spans="1:34" ht="22.5" customHeight="1">
      <c r="A121" s="9">
        <v>119</v>
      </c>
      <c r="B121" s="5" t="s">
        <v>138</v>
      </c>
      <c r="C121" s="6">
        <v>340</v>
      </c>
      <c r="D121" s="5">
        <v>3</v>
      </c>
      <c r="E121" s="5" t="s">
        <v>409</v>
      </c>
      <c r="F121" s="29" t="s">
        <v>477</v>
      </c>
      <c r="G121" s="80">
        <f t="shared" si="18"/>
      </c>
      <c r="H121" s="84">
        <f t="shared" si="26"/>
      </c>
      <c r="I121" s="70"/>
      <c r="J121" s="71"/>
      <c r="K121" s="63"/>
      <c r="L121" s="90">
        <f t="shared" si="21"/>
      </c>
      <c r="M121" s="88">
        <f t="shared" si="31"/>
      </c>
      <c r="N121" s="26">
        <f t="shared" si="22"/>
      </c>
      <c r="O121" s="84">
        <f t="shared" si="27"/>
      </c>
      <c r="P121" s="70"/>
      <c r="Q121" s="71"/>
      <c r="R121" s="63"/>
      <c r="S121" s="90">
        <f t="shared" si="23"/>
      </c>
      <c r="T121" s="64">
        <f t="shared" si="32"/>
      </c>
      <c r="U121" s="26">
        <f t="shared" si="34"/>
      </c>
      <c r="V121" s="84">
        <f t="shared" si="28"/>
      </c>
      <c r="W121" s="70"/>
      <c r="X121" s="71"/>
      <c r="Y121" s="63"/>
      <c r="Z121" s="90">
        <f t="shared" si="24"/>
      </c>
      <c r="AA121" s="64">
        <f t="shared" si="33"/>
      </c>
      <c r="AB121" s="26">
        <f t="shared" si="35"/>
      </c>
      <c r="AC121" s="84">
        <f t="shared" si="29"/>
      </c>
      <c r="AD121" s="70"/>
      <c r="AE121" s="71"/>
      <c r="AF121" s="63"/>
      <c r="AG121" s="90">
        <f t="shared" si="25"/>
      </c>
      <c r="AH121" s="64">
        <f t="shared" si="30"/>
      </c>
    </row>
    <row r="122" spans="1:34" ht="22.5" customHeight="1">
      <c r="A122" s="9">
        <v>120</v>
      </c>
      <c r="B122" s="7" t="s">
        <v>172</v>
      </c>
      <c r="C122" s="6">
        <v>339</v>
      </c>
      <c r="D122" s="5">
        <v>7</v>
      </c>
      <c r="E122" s="5" t="s">
        <v>410</v>
      </c>
      <c r="F122" s="29" t="s">
        <v>477</v>
      </c>
      <c r="G122" s="80">
        <f t="shared" si="18"/>
      </c>
      <c r="H122" s="84">
        <f t="shared" si="26"/>
      </c>
      <c r="I122" s="70"/>
      <c r="J122" s="71"/>
      <c r="K122" s="63"/>
      <c r="L122" s="90">
        <f t="shared" si="21"/>
      </c>
      <c r="M122" s="88">
        <f t="shared" si="31"/>
      </c>
      <c r="N122" s="26">
        <f t="shared" si="22"/>
      </c>
      <c r="O122" s="84">
        <f t="shared" si="27"/>
      </c>
      <c r="P122" s="70"/>
      <c r="Q122" s="71"/>
      <c r="R122" s="63"/>
      <c r="S122" s="90">
        <f t="shared" si="23"/>
      </c>
      <c r="T122" s="64">
        <f t="shared" si="32"/>
      </c>
      <c r="U122" s="26">
        <f t="shared" si="34"/>
      </c>
      <c r="V122" s="84">
        <f t="shared" si="28"/>
      </c>
      <c r="W122" s="70"/>
      <c r="X122" s="71"/>
      <c r="Y122" s="63"/>
      <c r="Z122" s="90">
        <f t="shared" si="24"/>
      </c>
      <c r="AA122" s="64">
        <f t="shared" si="33"/>
      </c>
      <c r="AB122" s="26">
        <f t="shared" si="35"/>
      </c>
      <c r="AC122" s="84">
        <f t="shared" si="29"/>
      </c>
      <c r="AD122" s="70"/>
      <c r="AE122" s="71"/>
      <c r="AF122" s="63"/>
      <c r="AG122" s="90">
        <f t="shared" si="25"/>
      </c>
      <c r="AH122" s="64">
        <f t="shared" si="30"/>
      </c>
    </row>
    <row r="123" spans="1:34" ht="22.5" customHeight="1">
      <c r="A123" s="9">
        <v>121</v>
      </c>
      <c r="B123" s="5" t="s">
        <v>117</v>
      </c>
      <c r="C123" s="6">
        <v>336</v>
      </c>
      <c r="D123" s="5">
        <v>3</v>
      </c>
      <c r="E123" s="5" t="s">
        <v>411</v>
      </c>
      <c r="F123" s="29" t="s">
        <v>477</v>
      </c>
      <c r="G123" s="80">
        <f t="shared" si="18"/>
      </c>
      <c r="H123" s="84">
        <f t="shared" si="26"/>
      </c>
      <c r="I123" s="70"/>
      <c r="J123" s="71"/>
      <c r="K123" s="63"/>
      <c r="L123" s="90">
        <f t="shared" si="21"/>
      </c>
      <c r="M123" s="88">
        <f t="shared" si="31"/>
      </c>
      <c r="N123" s="26">
        <f t="shared" si="22"/>
      </c>
      <c r="O123" s="84">
        <f t="shared" si="27"/>
      </c>
      <c r="P123" s="70"/>
      <c r="Q123" s="71"/>
      <c r="R123" s="63"/>
      <c r="S123" s="90">
        <f t="shared" si="23"/>
      </c>
      <c r="T123" s="64">
        <f t="shared" si="32"/>
      </c>
      <c r="U123" s="26">
        <f t="shared" si="34"/>
      </c>
      <c r="V123" s="84">
        <f t="shared" si="28"/>
      </c>
      <c r="W123" s="70"/>
      <c r="X123" s="71"/>
      <c r="Y123" s="63"/>
      <c r="Z123" s="90">
        <f t="shared" si="24"/>
      </c>
      <c r="AA123" s="64">
        <f t="shared" si="33"/>
      </c>
      <c r="AB123" s="26">
        <f t="shared" si="35"/>
      </c>
      <c r="AC123" s="84">
        <f t="shared" si="29"/>
      </c>
      <c r="AD123" s="70"/>
      <c r="AE123" s="71"/>
      <c r="AF123" s="63"/>
      <c r="AG123" s="90">
        <f t="shared" si="25"/>
      </c>
      <c r="AH123" s="64">
        <f t="shared" si="30"/>
      </c>
    </row>
    <row r="124" spans="1:34" ht="22.5" customHeight="1">
      <c r="A124" s="9">
        <v>122</v>
      </c>
      <c r="B124" s="7" t="s">
        <v>173</v>
      </c>
      <c r="C124" s="6">
        <v>336</v>
      </c>
      <c r="D124" s="5">
        <v>5</v>
      </c>
      <c r="E124" s="5" t="s">
        <v>412</v>
      </c>
      <c r="F124" s="29" t="s">
        <v>477</v>
      </c>
      <c r="G124" s="80">
        <f t="shared" si="18"/>
      </c>
      <c r="H124" s="84">
        <f t="shared" si="26"/>
      </c>
      <c r="I124" s="70"/>
      <c r="J124" s="71"/>
      <c r="K124" s="63"/>
      <c r="L124" s="90">
        <f t="shared" si="21"/>
      </c>
      <c r="M124" s="88">
        <f t="shared" si="31"/>
      </c>
      <c r="N124" s="26">
        <f t="shared" si="22"/>
      </c>
      <c r="O124" s="84">
        <f t="shared" si="27"/>
      </c>
      <c r="P124" s="70"/>
      <c r="Q124" s="71"/>
      <c r="R124" s="63"/>
      <c r="S124" s="90">
        <f t="shared" si="23"/>
      </c>
      <c r="T124" s="64">
        <f t="shared" si="32"/>
      </c>
      <c r="U124" s="26">
        <f t="shared" si="34"/>
      </c>
      <c r="V124" s="84">
        <f t="shared" si="28"/>
      </c>
      <c r="W124" s="70"/>
      <c r="X124" s="71"/>
      <c r="Y124" s="63"/>
      <c r="Z124" s="90">
        <f t="shared" si="24"/>
      </c>
      <c r="AA124" s="64">
        <f t="shared" si="33"/>
      </c>
      <c r="AB124" s="26">
        <f t="shared" si="35"/>
      </c>
      <c r="AC124" s="84">
        <f t="shared" si="29"/>
      </c>
      <c r="AD124" s="70"/>
      <c r="AE124" s="71"/>
      <c r="AF124" s="63"/>
      <c r="AG124" s="90">
        <f t="shared" si="25"/>
      </c>
      <c r="AH124" s="64">
        <f t="shared" si="30"/>
      </c>
    </row>
    <row r="125" spans="1:34" ht="22.5" customHeight="1">
      <c r="A125" s="9">
        <v>123</v>
      </c>
      <c r="B125" s="5" t="s">
        <v>143</v>
      </c>
      <c r="C125" s="6">
        <v>328</v>
      </c>
      <c r="D125" s="5">
        <v>3</v>
      </c>
      <c r="E125" s="5" t="s">
        <v>413</v>
      </c>
      <c r="F125" s="29" t="s">
        <v>477</v>
      </c>
      <c r="G125" s="80">
        <f t="shared" si="18"/>
      </c>
      <c r="H125" s="84">
        <f t="shared" si="26"/>
      </c>
      <c r="I125" s="70"/>
      <c r="J125" s="71"/>
      <c r="K125" s="63"/>
      <c r="L125" s="90">
        <f t="shared" si="21"/>
      </c>
      <c r="M125" s="88">
        <f t="shared" si="31"/>
      </c>
      <c r="N125" s="26">
        <f t="shared" si="22"/>
      </c>
      <c r="O125" s="84">
        <f t="shared" si="27"/>
      </c>
      <c r="P125" s="70"/>
      <c r="Q125" s="71"/>
      <c r="R125" s="63"/>
      <c r="S125" s="90">
        <f t="shared" si="23"/>
      </c>
      <c r="T125" s="64">
        <f t="shared" si="32"/>
      </c>
      <c r="U125" s="26">
        <f t="shared" si="34"/>
      </c>
      <c r="V125" s="84">
        <f t="shared" si="28"/>
      </c>
      <c r="W125" s="70"/>
      <c r="X125" s="71"/>
      <c r="Y125" s="63"/>
      <c r="Z125" s="90">
        <f t="shared" si="24"/>
      </c>
      <c r="AA125" s="64">
        <f t="shared" si="33"/>
      </c>
      <c r="AB125" s="26">
        <f t="shared" si="35"/>
      </c>
      <c r="AC125" s="84">
        <f t="shared" si="29"/>
      </c>
      <c r="AD125" s="70"/>
      <c r="AE125" s="71"/>
      <c r="AF125" s="63"/>
      <c r="AG125" s="90">
        <f t="shared" si="25"/>
      </c>
      <c r="AH125" s="64">
        <f t="shared" si="30"/>
      </c>
    </row>
    <row r="126" spans="1:34" ht="22.5" customHeight="1">
      <c r="A126" s="9">
        <v>124</v>
      </c>
      <c r="B126" s="5" t="s">
        <v>72</v>
      </c>
      <c r="C126" s="6">
        <v>328</v>
      </c>
      <c r="D126" s="5">
        <v>1</v>
      </c>
      <c r="E126" s="5" t="s">
        <v>414</v>
      </c>
      <c r="F126" s="29" t="s">
        <v>477</v>
      </c>
      <c r="G126" s="80">
        <f t="shared" si="18"/>
      </c>
      <c r="H126" s="84">
        <f t="shared" si="26"/>
      </c>
      <c r="I126" s="70"/>
      <c r="J126" s="71"/>
      <c r="K126" s="63"/>
      <c r="L126" s="90">
        <f t="shared" si="21"/>
      </c>
      <c r="M126" s="88">
        <f t="shared" si="31"/>
      </c>
      <c r="N126" s="26">
        <f t="shared" si="22"/>
      </c>
      <c r="O126" s="84">
        <f t="shared" si="27"/>
      </c>
      <c r="P126" s="70"/>
      <c r="Q126" s="71"/>
      <c r="R126" s="63"/>
      <c r="S126" s="90">
        <f t="shared" si="23"/>
      </c>
      <c r="T126" s="64">
        <f t="shared" si="32"/>
      </c>
      <c r="U126" s="26">
        <f t="shared" si="34"/>
      </c>
      <c r="V126" s="84">
        <f t="shared" si="28"/>
      </c>
      <c r="W126" s="70"/>
      <c r="X126" s="71"/>
      <c r="Y126" s="63"/>
      <c r="Z126" s="90">
        <f t="shared" si="24"/>
      </c>
      <c r="AA126" s="64">
        <f t="shared" si="33"/>
      </c>
      <c r="AB126" s="26">
        <f t="shared" si="35"/>
      </c>
      <c r="AC126" s="84">
        <f t="shared" si="29"/>
      </c>
      <c r="AD126" s="70"/>
      <c r="AE126" s="71"/>
      <c r="AF126" s="63"/>
      <c r="AG126" s="90">
        <f t="shared" si="25"/>
      </c>
      <c r="AH126" s="64">
        <f t="shared" si="30"/>
      </c>
    </row>
    <row r="127" spans="1:34" ht="22.5" customHeight="1">
      <c r="A127" s="9">
        <v>125</v>
      </c>
      <c r="B127" s="5" t="s">
        <v>78</v>
      </c>
      <c r="C127" s="6">
        <v>320</v>
      </c>
      <c r="D127" s="5">
        <v>2</v>
      </c>
      <c r="E127" s="5" t="s">
        <v>415</v>
      </c>
      <c r="F127" s="29" t="s">
        <v>477</v>
      </c>
      <c r="G127" s="80">
        <f t="shared" si="18"/>
      </c>
      <c r="H127" s="84">
        <f t="shared" si="26"/>
      </c>
      <c r="I127" s="70"/>
      <c r="J127" s="71"/>
      <c r="K127" s="63"/>
      <c r="L127" s="90">
        <f t="shared" si="21"/>
      </c>
      <c r="M127" s="88">
        <f t="shared" si="31"/>
      </c>
      <c r="N127" s="26">
        <f t="shared" si="22"/>
      </c>
      <c r="O127" s="84">
        <f t="shared" si="27"/>
      </c>
      <c r="P127" s="70"/>
      <c r="Q127" s="71"/>
      <c r="R127" s="63"/>
      <c r="S127" s="90">
        <f t="shared" si="23"/>
      </c>
      <c r="T127" s="64">
        <f t="shared" si="32"/>
      </c>
      <c r="U127" s="26">
        <f t="shared" si="34"/>
      </c>
      <c r="V127" s="84">
        <f t="shared" si="28"/>
      </c>
      <c r="W127" s="70"/>
      <c r="X127" s="71"/>
      <c r="Y127" s="63"/>
      <c r="Z127" s="90">
        <f t="shared" si="24"/>
      </c>
      <c r="AA127" s="64">
        <f t="shared" si="33"/>
      </c>
      <c r="AB127" s="26">
        <f t="shared" si="35"/>
      </c>
      <c r="AC127" s="84">
        <f t="shared" si="29"/>
      </c>
      <c r="AD127" s="70"/>
      <c r="AE127" s="71"/>
      <c r="AF127" s="63"/>
      <c r="AG127" s="90">
        <f t="shared" si="25"/>
      </c>
      <c r="AH127" s="64">
        <f t="shared" si="30"/>
      </c>
    </row>
    <row r="128" spans="1:34" ht="22.5" customHeight="1">
      <c r="A128" s="9">
        <v>126</v>
      </c>
      <c r="B128" s="5" t="s">
        <v>119</v>
      </c>
      <c r="C128" s="6">
        <v>317</v>
      </c>
      <c r="D128" s="5">
        <v>3</v>
      </c>
      <c r="E128" s="5" t="s">
        <v>416</v>
      </c>
      <c r="F128" s="29" t="s">
        <v>477</v>
      </c>
      <c r="G128" s="80">
        <f t="shared" si="18"/>
      </c>
      <c r="H128" s="84">
        <f t="shared" si="26"/>
      </c>
      <c r="I128" s="70"/>
      <c r="J128" s="71"/>
      <c r="K128" s="63"/>
      <c r="L128" s="90">
        <f t="shared" si="21"/>
      </c>
      <c r="M128" s="88">
        <f t="shared" si="31"/>
      </c>
      <c r="N128" s="26">
        <f t="shared" si="22"/>
      </c>
      <c r="O128" s="84">
        <f t="shared" si="27"/>
      </c>
      <c r="P128" s="70"/>
      <c r="Q128" s="71"/>
      <c r="R128" s="63"/>
      <c r="S128" s="90">
        <f t="shared" si="23"/>
      </c>
      <c r="T128" s="64">
        <f t="shared" si="32"/>
      </c>
      <c r="U128" s="26">
        <f t="shared" si="34"/>
      </c>
      <c r="V128" s="84">
        <f t="shared" si="28"/>
      </c>
      <c r="W128" s="70"/>
      <c r="X128" s="71"/>
      <c r="Y128" s="63"/>
      <c r="Z128" s="90">
        <f t="shared" si="24"/>
      </c>
      <c r="AA128" s="64">
        <f t="shared" si="33"/>
      </c>
      <c r="AB128" s="26">
        <f t="shared" si="35"/>
      </c>
      <c r="AC128" s="84">
        <f t="shared" si="29"/>
      </c>
      <c r="AD128" s="70"/>
      <c r="AE128" s="71"/>
      <c r="AF128" s="63"/>
      <c r="AG128" s="90">
        <f t="shared" si="25"/>
      </c>
      <c r="AH128" s="64">
        <f t="shared" si="30"/>
      </c>
    </row>
    <row r="129" spans="1:34" ht="22.5" customHeight="1">
      <c r="A129" s="9">
        <v>127</v>
      </c>
      <c r="B129" s="5" t="s">
        <v>157</v>
      </c>
      <c r="C129" s="11">
        <v>315</v>
      </c>
      <c r="D129" s="5">
        <v>1</v>
      </c>
      <c r="E129" s="5" t="s">
        <v>417</v>
      </c>
      <c r="F129" s="29" t="s">
        <v>477</v>
      </c>
      <c r="G129" s="80">
        <f t="shared" si="18"/>
      </c>
      <c r="H129" s="84">
        <f t="shared" si="26"/>
      </c>
      <c r="I129" s="70"/>
      <c r="J129" s="71"/>
      <c r="K129" s="63"/>
      <c r="L129" s="90">
        <f t="shared" si="21"/>
      </c>
      <c r="M129" s="88">
        <f t="shared" si="31"/>
      </c>
      <c r="N129" s="26">
        <f t="shared" si="22"/>
      </c>
      <c r="O129" s="84">
        <f t="shared" si="27"/>
      </c>
      <c r="P129" s="70"/>
      <c r="Q129" s="71"/>
      <c r="R129" s="63"/>
      <c r="S129" s="90">
        <f t="shared" si="23"/>
      </c>
      <c r="T129" s="64">
        <f t="shared" si="32"/>
      </c>
      <c r="U129" s="26">
        <f t="shared" si="34"/>
      </c>
      <c r="V129" s="84">
        <f t="shared" si="28"/>
      </c>
      <c r="W129" s="70"/>
      <c r="X129" s="71"/>
      <c r="Y129" s="63"/>
      <c r="Z129" s="90">
        <f t="shared" si="24"/>
      </c>
      <c r="AA129" s="64">
        <f t="shared" si="33"/>
      </c>
      <c r="AB129" s="26">
        <f t="shared" si="35"/>
      </c>
      <c r="AC129" s="84">
        <f t="shared" si="29"/>
      </c>
      <c r="AD129" s="70"/>
      <c r="AE129" s="71"/>
      <c r="AF129" s="63"/>
      <c r="AG129" s="90">
        <f t="shared" si="25"/>
      </c>
      <c r="AH129" s="64">
        <f t="shared" si="30"/>
      </c>
    </row>
    <row r="130" spans="1:34" ht="22.5" customHeight="1">
      <c r="A130" s="9">
        <v>128</v>
      </c>
      <c r="B130" s="11" t="s">
        <v>124</v>
      </c>
      <c r="C130" s="6">
        <v>314</v>
      </c>
      <c r="D130" s="5">
        <v>3</v>
      </c>
      <c r="E130" s="5" t="s">
        <v>418</v>
      </c>
      <c r="F130" s="29" t="s">
        <v>477</v>
      </c>
      <c r="G130" s="80">
        <f t="shared" si="18"/>
      </c>
      <c r="H130" s="84">
        <f t="shared" si="26"/>
      </c>
      <c r="I130" s="70"/>
      <c r="J130" s="71"/>
      <c r="K130" s="63"/>
      <c r="L130" s="90">
        <f t="shared" si="21"/>
      </c>
      <c r="M130" s="88">
        <f t="shared" si="31"/>
      </c>
      <c r="N130" s="26">
        <f t="shared" si="22"/>
      </c>
      <c r="O130" s="84">
        <f t="shared" si="27"/>
      </c>
      <c r="P130" s="70"/>
      <c r="Q130" s="71"/>
      <c r="R130" s="63"/>
      <c r="S130" s="90">
        <f t="shared" si="23"/>
      </c>
      <c r="T130" s="64">
        <f t="shared" si="32"/>
      </c>
      <c r="U130" s="26">
        <f t="shared" si="34"/>
      </c>
      <c r="V130" s="84">
        <f t="shared" si="28"/>
      </c>
      <c r="W130" s="70"/>
      <c r="X130" s="71"/>
      <c r="Y130" s="63"/>
      <c r="Z130" s="90">
        <f t="shared" si="24"/>
      </c>
      <c r="AA130" s="64">
        <f t="shared" si="33"/>
      </c>
      <c r="AB130" s="26">
        <f t="shared" si="35"/>
      </c>
      <c r="AC130" s="84">
        <f t="shared" si="29"/>
      </c>
      <c r="AD130" s="70"/>
      <c r="AE130" s="71"/>
      <c r="AF130" s="63"/>
      <c r="AG130" s="90">
        <f t="shared" si="25"/>
      </c>
      <c r="AH130" s="64">
        <f t="shared" si="30"/>
      </c>
    </row>
    <row r="131" spans="1:34" ht="22.5" customHeight="1">
      <c r="A131" s="9">
        <v>129</v>
      </c>
      <c r="B131" s="11" t="s">
        <v>136</v>
      </c>
      <c r="C131" s="6">
        <v>313</v>
      </c>
      <c r="D131" s="5">
        <v>3</v>
      </c>
      <c r="E131" s="5" t="s">
        <v>419</v>
      </c>
      <c r="F131" s="29" t="s">
        <v>477</v>
      </c>
      <c r="G131" s="80">
        <f aca="true" t="shared" si="36" ref="G131:G187">IF(I131&lt;&gt;"",D131,"")</f>
      </c>
      <c r="H131" s="84">
        <f t="shared" si="26"/>
      </c>
      <c r="I131" s="70"/>
      <c r="J131" s="71"/>
      <c r="K131" s="63"/>
      <c r="L131" s="90">
        <f t="shared" si="21"/>
      </c>
      <c r="M131" s="88">
        <f t="shared" si="31"/>
      </c>
      <c r="N131" s="26">
        <f t="shared" si="22"/>
      </c>
      <c r="O131" s="84">
        <f t="shared" si="27"/>
      </c>
      <c r="P131" s="70"/>
      <c r="Q131" s="71"/>
      <c r="R131" s="63"/>
      <c r="S131" s="90">
        <f t="shared" si="23"/>
      </c>
      <c r="T131" s="64">
        <f t="shared" si="32"/>
      </c>
      <c r="U131" s="26">
        <f aca="true" t="shared" si="37" ref="U131:U162">IF(W131&lt;&gt;"",D131,"")</f>
      </c>
      <c r="V131" s="84">
        <f t="shared" si="28"/>
      </c>
      <c r="W131" s="70"/>
      <c r="X131" s="71"/>
      <c r="Y131" s="63"/>
      <c r="Z131" s="90">
        <f t="shared" si="24"/>
      </c>
      <c r="AA131" s="64">
        <f t="shared" si="33"/>
      </c>
      <c r="AB131" s="26">
        <f aca="true" t="shared" si="38" ref="AB131:AB162">IF(AD131&lt;&gt;"",D131,"")</f>
      </c>
      <c r="AC131" s="84">
        <f t="shared" si="29"/>
      </c>
      <c r="AD131" s="70"/>
      <c r="AE131" s="71"/>
      <c r="AF131" s="63"/>
      <c r="AG131" s="90">
        <f t="shared" si="25"/>
      </c>
      <c r="AH131" s="64">
        <f t="shared" si="30"/>
      </c>
    </row>
    <row r="132" spans="1:34" ht="22.5" customHeight="1">
      <c r="A132" s="9">
        <v>130</v>
      </c>
      <c r="B132" s="11" t="s">
        <v>174</v>
      </c>
      <c r="C132" s="6">
        <v>312</v>
      </c>
      <c r="D132" s="5">
        <v>3</v>
      </c>
      <c r="E132" s="5" t="s">
        <v>420</v>
      </c>
      <c r="F132" s="29" t="s">
        <v>477</v>
      </c>
      <c r="G132" s="80">
        <f t="shared" si="36"/>
      </c>
      <c r="H132" s="84">
        <f t="shared" si="26"/>
      </c>
      <c r="I132" s="70"/>
      <c r="J132" s="71"/>
      <c r="K132" s="63"/>
      <c r="L132" s="90">
        <f aca="true" t="shared" si="39" ref="L132:L186">IF(K132&lt;&gt;"",H132,"")</f>
      </c>
      <c r="M132" s="88">
        <f t="shared" si="31"/>
      </c>
      <c r="N132" s="26">
        <f aca="true" t="shared" si="40" ref="N132:N188">IF(P132&lt;&gt;"",D132,"")</f>
      </c>
      <c r="O132" s="84">
        <f t="shared" si="27"/>
      </c>
      <c r="P132" s="70"/>
      <c r="Q132" s="71"/>
      <c r="R132" s="63"/>
      <c r="S132" s="90">
        <f aca="true" t="shared" si="41" ref="S132:S186">IF(R132&lt;&gt;"",O132,"")</f>
      </c>
      <c r="T132" s="64">
        <f t="shared" si="32"/>
      </c>
      <c r="U132" s="26">
        <f t="shared" si="37"/>
      </c>
      <c r="V132" s="84">
        <f t="shared" si="28"/>
      </c>
      <c r="W132" s="70"/>
      <c r="X132" s="71"/>
      <c r="Y132" s="63"/>
      <c r="Z132" s="90">
        <f aca="true" t="shared" si="42" ref="Z132:Z186">IF(Y132&lt;&gt;"",V132,"")</f>
      </c>
      <c r="AA132" s="64">
        <f t="shared" si="33"/>
      </c>
      <c r="AB132" s="26">
        <f t="shared" si="38"/>
      </c>
      <c r="AC132" s="84">
        <f t="shared" si="29"/>
      </c>
      <c r="AD132" s="70"/>
      <c r="AE132" s="71"/>
      <c r="AF132" s="63"/>
      <c r="AG132" s="90">
        <f aca="true" t="shared" si="43" ref="AG132:AG186">IF(AF132&lt;&gt;"",AC132,"")</f>
      </c>
      <c r="AH132" s="64">
        <f t="shared" si="30"/>
      </c>
    </row>
    <row r="133" spans="1:34" ht="22.5" customHeight="1">
      <c r="A133" s="9">
        <v>131</v>
      </c>
      <c r="B133" s="11" t="s">
        <v>148</v>
      </c>
      <c r="C133" s="6">
        <v>310</v>
      </c>
      <c r="D133" s="5">
        <v>3</v>
      </c>
      <c r="E133" s="5" t="s">
        <v>421</v>
      </c>
      <c r="F133" s="29" t="s">
        <v>477</v>
      </c>
      <c r="G133" s="80">
        <f t="shared" si="36"/>
      </c>
      <c r="H133" s="84">
        <f aca="true" t="shared" si="44" ref="H133:H187">IF(I133&lt;&gt;"",C133,"")</f>
      </c>
      <c r="I133" s="70"/>
      <c r="J133" s="71"/>
      <c r="K133" s="63"/>
      <c r="L133" s="90">
        <f t="shared" si="39"/>
      </c>
      <c r="M133" s="88">
        <f t="shared" si="31"/>
      </c>
      <c r="N133" s="26">
        <f t="shared" si="40"/>
      </c>
      <c r="O133" s="84">
        <f aca="true" t="shared" si="45" ref="O133:O187">IF(P133&lt;&gt;"",C133,"")</f>
      </c>
      <c r="P133" s="70"/>
      <c r="Q133" s="71"/>
      <c r="R133" s="63"/>
      <c r="S133" s="90">
        <f t="shared" si="41"/>
      </c>
      <c r="T133" s="64">
        <f t="shared" si="32"/>
      </c>
      <c r="U133" s="26">
        <f t="shared" si="37"/>
      </c>
      <c r="V133" s="84">
        <f aca="true" t="shared" si="46" ref="V133:V187">IF(W133&lt;&gt;"",C133,"")</f>
      </c>
      <c r="W133" s="70"/>
      <c r="X133" s="71"/>
      <c r="Y133" s="63"/>
      <c r="Z133" s="90">
        <f t="shared" si="42"/>
      </c>
      <c r="AA133" s="64">
        <f t="shared" si="33"/>
      </c>
      <c r="AB133" s="26">
        <f t="shared" si="38"/>
      </c>
      <c r="AC133" s="84">
        <f aca="true" t="shared" si="47" ref="AC133:AC187">IF(AD133&lt;&gt;"",C133,"")</f>
      </c>
      <c r="AD133" s="70"/>
      <c r="AE133" s="71"/>
      <c r="AF133" s="63"/>
      <c r="AG133" s="90">
        <f t="shared" si="43"/>
      </c>
      <c r="AH133" s="64">
        <f aca="true" t="shared" si="48" ref="AH133:AH187">IF(AF133&lt;&gt;"",AB133,"")</f>
      </c>
    </row>
    <row r="134" spans="1:34" ht="22.5" customHeight="1">
      <c r="A134" s="9">
        <v>132</v>
      </c>
      <c r="B134" s="5" t="s">
        <v>140</v>
      </c>
      <c r="C134" s="6">
        <v>305</v>
      </c>
      <c r="D134" s="5">
        <v>3</v>
      </c>
      <c r="E134" s="5" t="s">
        <v>422</v>
      </c>
      <c r="F134" s="29" t="s">
        <v>477</v>
      </c>
      <c r="G134" s="80">
        <f t="shared" si="36"/>
      </c>
      <c r="H134" s="84">
        <f t="shared" si="44"/>
      </c>
      <c r="I134" s="70"/>
      <c r="J134" s="71"/>
      <c r="K134" s="63"/>
      <c r="L134" s="90">
        <f t="shared" si="39"/>
      </c>
      <c r="M134" s="88">
        <f aca="true" t="shared" si="49" ref="M134:M187">IF(K134&lt;&gt;"",G134,"")</f>
      </c>
      <c r="N134" s="26">
        <f t="shared" si="40"/>
      </c>
      <c r="O134" s="84">
        <f t="shared" si="45"/>
      </c>
      <c r="P134" s="70"/>
      <c r="Q134" s="71"/>
      <c r="R134" s="63"/>
      <c r="S134" s="90">
        <f t="shared" si="41"/>
      </c>
      <c r="T134" s="64">
        <f aca="true" t="shared" si="50" ref="T134:T187">IF(R134&lt;&gt;"",N134,"")</f>
      </c>
      <c r="U134" s="26">
        <f t="shared" si="37"/>
      </c>
      <c r="V134" s="84">
        <f t="shared" si="46"/>
      </c>
      <c r="W134" s="70"/>
      <c r="X134" s="71"/>
      <c r="Y134" s="63"/>
      <c r="Z134" s="90">
        <f t="shared" si="42"/>
      </c>
      <c r="AA134" s="64">
        <f aca="true" t="shared" si="51" ref="AA134:AA187">IF(Y134&lt;&gt;"",U134,"")</f>
      </c>
      <c r="AB134" s="26">
        <f t="shared" si="38"/>
      </c>
      <c r="AC134" s="84">
        <f t="shared" si="47"/>
      </c>
      <c r="AD134" s="70"/>
      <c r="AE134" s="71"/>
      <c r="AF134" s="63"/>
      <c r="AG134" s="90">
        <f t="shared" si="43"/>
      </c>
      <c r="AH134" s="64">
        <f t="shared" si="48"/>
      </c>
    </row>
    <row r="135" spans="1:34" ht="22.5" customHeight="1">
      <c r="A135" s="9">
        <v>133</v>
      </c>
      <c r="B135" s="11" t="s">
        <v>123</v>
      </c>
      <c r="C135" s="6">
        <v>301</v>
      </c>
      <c r="D135" s="5">
        <v>3</v>
      </c>
      <c r="E135" s="5" t="s">
        <v>423</v>
      </c>
      <c r="F135" s="29" t="s">
        <v>477</v>
      </c>
      <c r="G135" s="80">
        <f t="shared" si="36"/>
      </c>
      <c r="H135" s="84">
        <f t="shared" si="44"/>
      </c>
      <c r="I135" s="70"/>
      <c r="J135" s="71"/>
      <c r="K135" s="63"/>
      <c r="L135" s="90">
        <f t="shared" si="39"/>
      </c>
      <c r="M135" s="88">
        <f t="shared" si="49"/>
      </c>
      <c r="N135" s="26">
        <f t="shared" si="40"/>
      </c>
      <c r="O135" s="84">
        <f t="shared" si="45"/>
      </c>
      <c r="P135" s="70"/>
      <c r="Q135" s="71"/>
      <c r="R135" s="63"/>
      <c r="S135" s="90">
        <f t="shared" si="41"/>
      </c>
      <c r="T135" s="64">
        <f t="shared" si="50"/>
      </c>
      <c r="U135" s="26">
        <f t="shared" si="37"/>
      </c>
      <c r="V135" s="84">
        <f t="shared" si="46"/>
      </c>
      <c r="W135" s="70"/>
      <c r="X135" s="71"/>
      <c r="Y135" s="63"/>
      <c r="Z135" s="90">
        <f t="shared" si="42"/>
      </c>
      <c r="AA135" s="64">
        <f t="shared" si="51"/>
      </c>
      <c r="AB135" s="26">
        <f t="shared" si="38"/>
      </c>
      <c r="AC135" s="84">
        <f t="shared" si="47"/>
      </c>
      <c r="AD135" s="70"/>
      <c r="AE135" s="71"/>
      <c r="AF135" s="63"/>
      <c r="AG135" s="90">
        <f t="shared" si="43"/>
      </c>
      <c r="AH135" s="64">
        <f t="shared" si="48"/>
      </c>
    </row>
    <row r="136" spans="1:34" ht="22.5" customHeight="1">
      <c r="A136" s="9">
        <v>134</v>
      </c>
      <c r="B136" s="5" t="s">
        <v>135</v>
      </c>
      <c r="C136" s="6">
        <v>300</v>
      </c>
      <c r="D136" s="5">
        <v>3</v>
      </c>
      <c r="E136" s="5" t="s">
        <v>424</v>
      </c>
      <c r="F136" s="29" t="s">
        <v>477</v>
      </c>
      <c r="G136" s="80">
        <f t="shared" si="36"/>
      </c>
      <c r="H136" s="84">
        <f t="shared" si="44"/>
      </c>
      <c r="I136" s="70"/>
      <c r="J136" s="71"/>
      <c r="K136" s="63"/>
      <c r="L136" s="90">
        <f t="shared" si="39"/>
      </c>
      <c r="M136" s="88">
        <f t="shared" si="49"/>
      </c>
      <c r="N136" s="26">
        <f t="shared" si="40"/>
      </c>
      <c r="O136" s="84">
        <f t="shared" si="45"/>
      </c>
      <c r="P136" s="70"/>
      <c r="Q136" s="71"/>
      <c r="R136" s="63"/>
      <c r="S136" s="90">
        <f t="shared" si="41"/>
      </c>
      <c r="T136" s="64">
        <f t="shared" si="50"/>
      </c>
      <c r="U136" s="26">
        <f t="shared" si="37"/>
      </c>
      <c r="V136" s="84">
        <f t="shared" si="46"/>
      </c>
      <c r="W136" s="70"/>
      <c r="X136" s="71"/>
      <c r="Y136" s="63"/>
      <c r="Z136" s="90">
        <f t="shared" si="42"/>
      </c>
      <c r="AA136" s="64">
        <f t="shared" si="51"/>
      </c>
      <c r="AB136" s="26">
        <f t="shared" si="38"/>
      </c>
      <c r="AC136" s="84">
        <f t="shared" si="47"/>
      </c>
      <c r="AD136" s="70"/>
      <c r="AE136" s="71"/>
      <c r="AF136" s="63"/>
      <c r="AG136" s="90">
        <f t="shared" si="43"/>
      </c>
      <c r="AH136" s="64">
        <f t="shared" si="48"/>
      </c>
    </row>
    <row r="137" spans="1:34" ht="22.5" customHeight="1">
      <c r="A137" s="9">
        <v>135</v>
      </c>
      <c r="B137" s="5" t="s">
        <v>11</v>
      </c>
      <c r="C137" s="6">
        <v>292</v>
      </c>
      <c r="D137" s="5">
        <v>2</v>
      </c>
      <c r="E137" s="5" t="s">
        <v>425</v>
      </c>
      <c r="F137" s="29" t="s">
        <v>477</v>
      </c>
      <c r="G137" s="80">
        <f t="shared" si="36"/>
      </c>
      <c r="H137" s="84">
        <f t="shared" si="44"/>
      </c>
      <c r="I137" s="70"/>
      <c r="J137" s="71"/>
      <c r="K137" s="63"/>
      <c r="L137" s="90">
        <f t="shared" si="39"/>
      </c>
      <c r="M137" s="88">
        <f t="shared" si="49"/>
      </c>
      <c r="N137" s="26">
        <f t="shared" si="40"/>
      </c>
      <c r="O137" s="84">
        <f t="shared" si="45"/>
      </c>
      <c r="P137" s="70"/>
      <c r="Q137" s="71"/>
      <c r="R137" s="63"/>
      <c r="S137" s="90">
        <f t="shared" si="41"/>
      </c>
      <c r="T137" s="64">
        <f t="shared" si="50"/>
      </c>
      <c r="U137" s="26">
        <f t="shared" si="37"/>
      </c>
      <c r="V137" s="84">
        <f t="shared" si="46"/>
      </c>
      <c r="W137" s="70"/>
      <c r="X137" s="71"/>
      <c r="Y137" s="63"/>
      <c r="Z137" s="90">
        <f t="shared" si="42"/>
      </c>
      <c r="AA137" s="64">
        <f t="shared" si="51"/>
      </c>
      <c r="AB137" s="26">
        <f t="shared" si="38"/>
      </c>
      <c r="AC137" s="84">
        <f t="shared" si="47"/>
      </c>
      <c r="AD137" s="70"/>
      <c r="AE137" s="71"/>
      <c r="AF137" s="63"/>
      <c r="AG137" s="90">
        <f t="shared" si="43"/>
      </c>
      <c r="AH137" s="64">
        <f t="shared" si="48"/>
      </c>
    </row>
    <row r="138" spans="1:34" ht="22.5" customHeight="1">
      <c r="A138" s="9">
        <v>136</v>
      </c>
      <c r="B138" s="5" t="s">
        <v>109</v>
      </c>
      <c r="C138" s="6">
        <v>288</v>
      </c>
      <c r="D138" s="5">
        <v>2</v>
      </c>
      <c r="E138" s="5" t="s">
        <v>426</v>
      </c>
      <c r="F138" s="29" t="s">
        <v>477</v>
      </c>
      <c r="G138" s="80">
        <f t="shared" si="36"/>
      </c>
      <c r="H138" s="84">
        <f t="shared" si="44"/>
      </c>
      <c r="I138" s="70"/>
      <c r="J138" s="71"/>
      <c r="K138" s="63"/>
      <c r="L138" s="90">
        <f t="shared" si="39"/>
      </c>
      <c r="M138" s="88">
        <f t="shared" si="49"/>
      </c>
      <c r="N138" s="26">
        <f t="shared" si="40"/>
      </c>
      <c r="O138" s="84">
        <f t="shared" si="45"/>
      </c>
      <c r="P138" s="70"/>
      <c r="Q138" s="71"/>
      <c r="R138" s="63"/>
      <c r="S138" s="90">
        <f t="shared" si="41"/>
      </c>
      <c r="T138" s="64">
        <f t="shared" si="50"/>
      </c>
      <c r="U138" s="26">
        <f t="shared" si="37"/>
      </c>
      <c r="V138" s="84">
        <f t="shared" si="46"/>
      </c>
      <c r="W138" s="70"/>
      <c r="X138" s="71"/>
      <c r="Y138" s="63"/>
      <c r="Z138" s="90">
        <f t="shared" si="42"/>
      </c>
      <c r="AA138" s="64">
        <f t="shared" si="51"/>
      </c>
      <c r="AB138" s="26">
        <f t="shared" si="38"/>
      </c>
      <c r="AC138" s="84">
        <f t="shared" si="47"/>
      </c>
      <c r="AD138" s="70"/>
      <c r="AE138" s="71"/>
      <c r="AF138" s="63"/>
      <c r="AG138" s="90">
        <f t="shared" si="43"/>
      </c>
      <c r="AH138" s="64">
        <f t="shared" si="48"/>
      </c>
    </row>
    <row r="139" spans="1:34" ht="22.5" customHeight="1">
      <c r="A139" s="9">
        <v>137</v>
      </c>
      <c r="B139" s="5" t="s">
        <v>130</v>
      </c>
      <c r="C139" s="6">
        <v>282</v>
      </c>
      <c r="D139" s="5">
        <v>3</v>
      </c>
      <c r="E139" s="5" t="s">
        <v>427</v>
      </c>
      <c r="F139" s="29" t="s">
        <v>477</v>
      </c>
      <c r="G139" s="80">
        <f t="shared" si="36"/>
      </c>
      <c r="H139" s="84">
        <f t="shared" si="44"/>
      </c>
      <c r="I139" s="70"/>
      <c r="J139" s="71"/>
      <c r="K139" s="63"/>
      <c r="L139" s="90">
        <f t="shared" si="39"/>
      </c>
      <c r="M139" s="88">
        <f t="shared" si="49"/>
      </c>
      <c r="N139" s="26">
        <f t="shared" si="40"/>
      </c>
      <c r="O139" s="84">
        <f t="shared" si="45"/>
      </c>
      <c r="P139" s="70"/>
      <c r="Q139" s="71"/>
      <c r="R139" s="63"/>
      <c r="S139" s="90">
        <f t="shared" si="41"/>
      </c>
      <c r="T139" s="64">
        <f t="shared" si="50"/>
      </c>
      <c r="U139" s="26">
        <f t="shared" si="37"/>
      </c>
      <c r="V139" s="84">
        <f t="shared" si="46"/>
      </c>
      <c r="W139" s="70"/>
      <c r="X139" s="71"/>
      <c r="Y139" s="63"/>
      <c r="Z139" s="90">
        <f t="shared" si="42"/>
      </c>
      <c r="AA139" s="64">
        <f t="shared" si="51"/>
      </c>
      <c r="AB139" s="26">
        <f t="shared" si="38"/>
      </c>
      <c r="AC139" s="84">
        <f t="shared" si="47"/>
      </c>
      <c r="AD139" s="70"/>
      <c r="AE139" s="71"/>
      <c r="AF139" s="63"/>
      <c r="AG139" s="90">
        <f t="shared" si="43"/>
      </c>
      <c r="AH139" s="64">
        <f t="shared" si="48"/>
      </c>
    </row>
    <row r="140" spans="1:34" ht="22.5" customHeight="1">
      <c r="A140" s="9">
        <v>138</v>
      </c>
      <c r="B140" s="5" t="s">
        <v>137</v>
      </c>
      <c r="C140" s="6">
        <v>280</v>
      </c>
      <c r="D140" s="5">
        <v>3</v>
      </c>
      <c r="E140" s="5" t="s">
        <v>428</v>
      </c>
      <c r="F140" s="29" t="s">
        <v>477</v>
      </c>
      <c r="G140" s="80">
        <f t="shared" si="36"/>
      </c>
      <c r="H140" s="84">
        <f t="shared" si="44"/>
      </c>
      <c r="I140" s="70"/>
      <c r="J140" s="71"/>
      <c r="K140" s="63"/>
      <c r="L140" s="90">
        <f t="shared" si="39"/>
      </c>
      <c r="M140" s="88">
        <f t="shared" si="49"/>
      </c>
      <c r="N140" s="26">
        <f t="shared" si="40"/>
      </c>
      <c r="O140" s="84">
        <f t="shared" si="45"/>
      </c>
      <c r="P140" s="70"/>
      <c r="Q140" s="71"/>
      <c r="R140" s="63"/>
      <c r="S140" s="90">
        <f t="shared" si="41"/>
      </c>
      <c r="T140" s="64">
        <f t="shared" si="50"/>
      </c>
      <c r="U140" s="26">
        <f t="shared" si="37"/>
      </c>
      <c r="V140" s="84">
        <f t="shared" si="46"/>
      </c>
      <c r="W140" s="70"/>
      <c r="X140" s="71"/>
      <c r="Y140" s="63"/>
      <c r="Z140" s="90">
        <f t="shared" si="42"/>
      </c>
      <c r="AA140" s="64">
        <f t="shared" si="51"/>
      </c>
      <c r="AB140" s="26">
        <f t="shared" si="38"/>
      </c>
      <c r="AC140" s="84">
        <f t="shared" si="47"/>
      </c>
      <c r="AD140" s="70"/>
      <c r="AE140" s="71"/>
      <c r="AF140" s="63"/>
      <c r="AG140" s="90">
        <f t="shared" si="43"/>
      </c>
      <c r="AH140" s="64">
        <f t="shared" si="48"/>
      </c>
    </row>
    <row r="141" spans="1:34" ht="22.5" customHeight="1">
      <c r="A141" s="9">
        <v>139</v>
      </c>
      <c r="B141" s="5" t="s">
        <v>49</v>
      </c>
      <c r="C141" s="6">
        <v>278</v>
      </c>
      <c r="D141" s="5">
        <v>7</v>
      </c>
      <c r="E141" s="5" t="s">
        <v>429</v>
      </c>
      <c r="F141" s="29" t="s">
        <v>477</v>
      </c>
      <c r="G141" s="80">
        <f t="shared" si="36"/>
      </c>
      <c r="H141" s="84">
        <f t="shared" si="44"/>
      </c>
      <c r="I141" s="70"/>
      <c r="J141" s="71"/>
      <c r="K141" s="63"/>
      <c r="L141" s="90">
        <f t="shared" si="39"/>
      </c>
      <c r="M141" s="88">
        <f t="shared" si="49"/>
      </c>
      <c r="N141" s="26">
        <f t="shared" si="40"/>
      </c>
      <c r="O141" s="84">
        <f t="shared" si="45"/>
      </c>
      <c r="P141" s="70"/>
      <c r="Q141" s="71"/>
      <c r="R141" s="63"/>
      <c r="S141" s="90">
        <f t="shared" si="41"/>
      </c>
      <c r="T141" s="64">
        <f t="shared" si="50"/>
      </c>
      <c r="U141" s="26">
        <f t="shared" si="37"/>
      </c>
      <c r="V141" s="84">
        <f t="shared" si="46"/>
      </c>
      <c r="W141" s="70"/>
      <c r="X141" s="71"/>
      <c r="Y141" s="63"/>
      <c r="Z141" s="90">
        <f t="shared" si="42"/>
      </c>
      <c r="AA141" s="64">
        <f t="shared" si="51"/>
      </c>
      <c r="AB141" s="26">
        <f t="shared" si="38"/>
      </c>
      <c r="AC141" s="84">
        <f t="shared" si="47"/>
      </c>
      <c r="AD141" s="70"/>
      <c r="AE141" s="71"/>
      <c r="AF141" s="63"/>
      <c r="AG141" s="90">
        <f t="shared" si="43"/>
      </c>
      <c r="AH141" s="64">
        <f t="shared" si="48"/>
      </c>
    </row>
    <row r="142" spans="1:34" ht="22.5" customHeight="1">
      <c r="A142" s="9">
        <v>140</v>
      </c>
      <c r="B142" s="7" t="s">
        <v>175</v>
      </c>
      <c r="C142" s="6">
        <v>276</v>
      </c>
      <c r="D142" s="5">
        <v>7</v>
      </c>
      <c r="E142" s="5" t="s">
        <v>430</v>
      </c>
      <c r="F142" s="29" t="s">
        <v>477</v>
      </c>
      <c r="G142" s="80">
        <f t="shared" si="36"/>
      </c>
      <c r="H142" s="84">
        <f t="shared" si="44"/>
      </c>
      <c r="I142" s="70"/>
      <c r="J142" s="71"/>
      <c r="K142" s="63"/>
      <c r="L142" s="90">
        <f t="shared" si="39"/>
      </c>
      <c r="M142" s="88">
        <f t="shared" si="49"/>
      </c>
      <c r="N142" s="26">
        <f t="shared" si="40"/>
      </c>
      <c r="O142" s="84">
        <f t="shared" si="45"/>
      </c>
      <c r="P142" s="70"/>
      <c r="Q142" s="71"/>
      <c r="R142" s="63"/>
      <c r="S142" s="90">
        <f t="shared" si="41"/>
      </c>
      <c r="T142" s="64">
        <f t="shared" si="50"/>
      </c>
      <c r="U142" s="26">
        <f t="shared" si="37"/>
      </c>
      <c r="V142" s="84">
        <f t="shared" si="46"/>
      </c>
      <c r="W142" s="70"/>
      <c r="X142" s="71"/>
      <c r="Y142" s="63"/>
      <c r="Z142" s="90">
        <f t="shared" si="42"/>
      </c>
      <c r="AA142" s="64">
        <f t="shared" si="51"/>
      </c>
      <c r="AB142" s="26">
        <f t="shared" si="38"/>
      </c>
      <c r="AC142" s="84">
        <f t="shared" si="47"/>
      </c>
      <c r="AD142" s="70"/>
      <c r="AE142" s="71"/>
      <c r="AF142" s="63"/>
      <c r="AG142" s="90">
        <f t="shared" si="43"/>
      </c>
      <c r="AH142" s="64">
        <f t="shared" si="48"/>
      </c>
    </row>
    <row r="143" spans="1:34" ht="22.5" customHeight="1">
      <c r="A143" s="9">
        <v>141</v>
      </c>
      <c r="B143" s="5" t="s">
        <v>10</v>
      </c>
      <c r="C143" s="6">
        <v>267</v>
      </c>
      <c r="D143" s="5">
        <v>5</v>
      </c>
      <c r="E143" s="5" t="s">
        <v>431</v>
      </c>
      <c r="F143" s="29" t="s">
        <v>477</v>
      </c>
      <c r="G143" s="80">
        <f t="shared" si="36"/>
      </c>
      <c r="H143" s="84">
        <f t="shared" si="44"/>
      </c>
      <c r="I143" s="70"/>
      <c r="J143" s="71"/>
      <c r="K143" s="63"/>
      <c r="L143" s="90">
        <f t="shared" si="39"/>
      </c>
      <c r="M143" s="88">
        <f t="shared" si="49"/>
      </c>
      <c r="N143" s="26">
        <f t="shared" si="40"/>
      </c>
      <c r="O143" s="84">
        <f t="shared" si="45"/>
      </c>
      <c r="P143" s="70"/>
      <c r="Q143" s="71"/>
      <c r="R143" s="63"/>
      <c r="S143" s="90">
        <f t="shared" si="41"/>
      </c>
      <c r="T143" s="64">
        <f t="shared" si="50"/>
      </c>
      <c r="U143" s="26">
        <f t="shared" si="37"/>
      </c>
      <c r="V143" s="84">
        <f t="shared" si="46"/>
      </c>
      <c r="W143" s="70"/>
      <c r="X143" s="71"/>
      <c r="Y143" s="63"/>
      <c r="Z143" s="90">
        <f t="shared" si="42"/>
      </c>
      <c r="AA143" s="64">
        <f t="shared" si="51"/>
      </c>
      <c r="AB143" s="26">
        <f t="shared" si="38"/>
      </c>
      <c r="AC143" s="84">
        <f t="shared" si="47"/>
      </c>
      <c r="AD143" s="70"/>
      <c r="AE143" s="71"/>
      <c r="AF143" s="63"/>
      <c r="AG143" s="90">
        <f t="shared" si="43"/>
      </c>
      <c r="AH143" s="64">
        <f t="shared" si="48"/>
      </c>
    </row>
    <row r="144" spans="1:34" ht="22.5" customHeight="1">
      <c r="A144" s="9">
        <v>142</v>
      </c>
      <c r="B144" s="5" t="s">
        <v>12</v>
      </c>
      <c r="C144" s="6">
        <v>266</v>
      </c>
      <c r="D144" s="5">
        <v>2</v>
      </c>
      <c r="E144" s="5" t="s">
        <v>432</v>
      </c>
      <c r="F144" s="29" t="s">
        <v>477</v>
      </c>
      <c r="G144" s="80">
        <f t="shared" si="36"/>
      </c>
      <c r="H144" s="84">
        <f t="shared" si="44"/>
      </c>
      <c r="I144" s="70"/>
      <c r="J144" s="71"/>
      <c r="K144" s="63"/>
      <c r="L144" s="90">
        <f t="shared" si="39"/>
      </c>
      <c r="M144" s="88">
        <f t="shared" si="49"/>
      </c>
      <c r="N144" s="26">
        <f t="shared" si="40"/>
      </c>
      <c r="O144" s="84">
        <f t="shared" si="45"/>
      </c>
      <c r="P144" s="70"/>
      <c r="Q144" s="71"/>
      <c r="R144" s="63"/>
      <c r="S144" s="90">
        <f t="shared" si="41"/>
      </c>
      <c r="T144" s="64">
        <f t="shared" si="50"/>
      </c>
      <c r="U144" s="26">
        <f t="shared" si="37"/>
      </c>
      <c r="V144" s="84">
        <f t="shared" si="46"/>
      </c>
      <c r="W144" s="70"/>
      <c r="X144" s="71"/>
      <c r="Y144" s="63"/>
      <c r="Z144" s="90">
        <f t="shared" si="42"/>
      </c>
      <c r="AA144" s="64">
        <f t="shared" si="51"/>
      </c>
      <c r="AB144" s="26">
        <f t="shared" si="38"/>
      </c>
      <c r="AC144" s="84">
        <f t="shared" si="47"/>
      </c>
      <c r="AD144" s="70"/>
      <c r="AE144" s="71"/>
      <c r="AF144" s="63"/>
      <c r="AG144" s="90">
        <f t="shared" si="43"/>
      </c>
      <c r="AH144" s="64">
        <f t="shared" si="48"/>
      </c>
    </row>
    <row r="145" spans="1:34" ht="22.5" customHeight="1">
      <c r="A145" s="9">
        <v>143</v>
      </c>
      <c r="B145" s="5" t="s">
        <v>108</v>
      </c>
      <c r="C145" s="6">
        <v>262</v>
      </c>
      <c r="D145" s="5">
        <v>2</v>
      </c>
      <c r="E145" s="5" t="s">
        <v>433</v>
      </c>
      <c r="F145" s="29" t="s">
        <v>477</v>
      </c>
      <c r="G145" s="80">
        <f t="shared" si="36"/>
      </c>
      <c r="H145" s="84">
        <f t="shared" si="44"/>
      </c>
      <c r="I145" s="70"/>
      <c r="J145" s="71"/>
      <c r="K145" s="63"/>
      <c r="L145" s="90">
        <f t="shared" si="39"/>
      </c>
      <c r="M145" s="88">
        <f t="shared" si="49"/>
      </c>
      <c r="N145" s="26">
        <f t="shared" si="40"/>
      </c>
      <c r="O145" s="84">
        <f t="shared" si="45"/>
      </c>
      <c r="P145" s="70"/>
      <c r="Q145" s="71"/>
      <c r="R145" s="63"/>
      <c r="S145" s="90">
        <f t="shared" si="41"/>
      </c>
      <c r="T145" s="64">
        <f t="shared" si="50"/>
      </c>
      <c r="U145" s="26">
        <f t="shared" si="37"/>
      </c>
      <c r="V145" s="84">
        <f t="shared" si="46"/>
      </c>
      <c r="W145" s="70"/>
      <c r="X145" s="71"/>
      <c r="Y145" s="63"/>
      <c r="Z145" s="90">
        <f t="shared" si="42"/>
      </c>
      <c r="AA145" s="64">
        <f t="shared" si="51"/>
      </c>
      <c r="AB145" s="26">
        <f t="shared" si="38"/>
      </c>
      <c r="AC145" s="84">
        <f t="shared" si="47"/>
      </c>
      <c r="AD145" s="70"/>
      <c r="AE145" s="71"/>
      <c r="AF145" s="63"/>
      <c r="AG145" s="90">
        <f t="shared" si="43"/>
      </c>
      <c r="AH145" s="64">
        <f t="shared" si="48"/>
      </c>
    </row>
    <row r="146" spans="1:34" ht="22.5" customHeight="1">
      <c r="A146" s="9">
        <v>144</v>
      </c>
      <c r="B146" s="5" t="s">
        <v>118</v>
      </c>
      <c r="C146" s="6">
        <v>260</v>
      </c>
      <c r="D146" s="5">
        <v>3</v>
      </c>
      <c r="E146" s="5" t="s">
        <v>434</v>
      </c>
      <c r="F146" s="29" t="s">
        <v>477</v>
      </c>
      <c r="G146" s="80">
        <f t="shared" si="36"/>
      </c>
      <c r="H146" s="84">
        <f t="shared" si="44"/>
      </c>
      <c r="I146" s="70"/>
      <c r="J146" s="71"/>
      <c r="K146" s="63"/>
      <c r="L146" s="90">
        <f t="shared" si="39"/>
      </c>
      <c r="M146" s="88">
        <f t="shared" si="49"/>
      </c>
      <c r="N146" s="26">
        <f t="shared" si="40"/>
      </c>
      <c r="O146" s="84">
        <f t="shared" si="45"/>
      </c>
      <c r="P146" s="70"/>
      <c r="Q146" s="71"/>
      <c r="R146" s="63"/>
      <c r="S146" s="90">
        <f t="shared" si="41"/>
      </c>
      <c r="T146" s="64">
        <f t="shared" si="50"/>
      </c>
      <c r="U146" s="26">
        <f t="shared" si="37"/>
      </c>
      <c r="V146" s="84">
        <f t="shared" si="46"/>
      </c>
      <c r="W146" s="70"/>
      <c r="X146" s="71"/>
      <c r="Y146" s="63"/>
      <c r="Z146" s="90">
        <f t="shared" si="42"/>
      </c>
      <c r="AA146" s="64">
        <f t="shared" si="51"/>
      </c>
      <c r="AB146" s="26">
        <f t="shared" si="38"/>
      </c>
      <c r="AC146" s="84">
        <f t="shared" si="47"/>
      </c>
      <c r="AD146" s="70"/>
      <c r="AE146" s="71"/>
      <c r="AF146" s="63"/>
      <c r="AG146" s="90">
        <f t="shared" si="43"/>
      </c>
      <c r="AH146" s="64">
        <f t="shared" si="48"/>
      </c>
    </row>
    <row r="147" spans="1:34" ht="22.5" customHeight="1">
      <c r="A147" s="9">
        <v>145</v>
      </c>
      <c r="B147" s="5" t="s">
        <v>48</v>
      </c>
      <c r="C147" s="6">
        <v>258</v>
      </c>
      <c r="D147" s="5">
        <v>5</v>
      </c>
      <c r="E147" s="5" t="s">
        <v>435</v>
      </c>
      <c r="F147" s="29" t="s">
        <v>477</v>
      </c>
      <c r="G147" s="80">
        <f t="shared" si="36"/>
      </c>
      <c r="H147" s="84">
        <f t="shared" si="44"/>
      </c>
      <c r="I147" s="70"/>
      <c r="J147" s="71"/>
      <c r="K147" s="63"/>
      <c r="L147" s="90">
        <f t="shared" si="39"/>
      </c>
      <c r="M147" s="88">
        <f t="shared" si="49"/>
      </c>
      <c r="N147" s="26">
        <f t="shared" si="40"/>
      </c>
      <c r="O147" s="84">
        <f t="shared" si="45"/>
      </c>
      <c r="P147" s="70"/>
      <c r="Q147" s="71"/>
      <c r="R147" s="63"/>
      <c r="S147" s="90">
        <f t="shared" si="41"/>
      </c>
      <c r="T147" s="64">
        <f t="shared" si="50"/>
      </c>
      <c r="U147" s="26">
        <f t="shared" si="37"/>
      </c>
      <c r="V147" s="84">
        <f t="shared" si="46"/>
      </c>
      <c r="W147" s="70"/>
      <c r="X147" s="71"/>
      <c r="Y147" s="63"/>
      <c r="Z147" s="90">
        <f t="shared" si="42"/>
      </c>
      <c r="AA147" s="64">
        <f t="shared" si="51"/>
      </c>
      <c r="AB147" s="26">
        <f t="shared" si="38"/>
      </c>
      <c r="AC147" s="84">
        <f t="shared" si="47"/>
      </c>
      <c r="AD147" s="70"/>
      <c r="AE147" s="71"/>
      <c r="AF147" s="63"/>
      <c r="AG147" s="90">
        <f t="shared" si="43"/>
      </c>
      <c r="AH147" s="64">
        <f t="shared" si="48"/>
      </c>
    </row>
    <row r="148" spans="1:34" ht="22.5" customHeight="1">
      <c r="A148" s="9">
        <v>146</v>
      </c>
      <c r="B148" s="5" t="s">
        <v>120</v>
      </c>
      <c r="C148" s="6">
        <v>255</v>
      </c>
      <c r="D148" s="5">
        <v>3</v>
      </c>
      <c r="E148" s="5" t="s">
        <v>436</v>
      </c>
      <c r="F148" s="29" t="s">
        <v>477</v>
      </c>
      <c r="G148" s="80">
        <f t="shared" si="36"/>
      </c>
      <c r="H148" s="84">
        <f t="shared" si="44"/>
      </c>
      <c r="I148" s="70"/>
      <c r="J148" s="71"/>
      <c r="K148" s="63"/>
      <c r="L148" s="90">
        <f t="shared" si="39"/>
      </c>
      <c r="M148" s="88">
        <f t="shared" si="49"/>
      </c>
      <c r="N148" s="26">
        <f t="shared" si="40"/>
      </c>
      <c r="O148" s="84">
        <f t="shared" si="45"/>
      </c>
      <c r="P148" s="70"/>
      <c r="Q148" s="71"/>
      <c r="R148" s="63"/>
      <c r="S148" s="90">
        <f t="shared" si="41"/>
      </c>
      <c r="T148" s="64">
        <f t="shared" si="50"/>
      </c>
      <c r="U148" s="26">
        <f t="shared" si="37"/>
      </c>
      <c r="V148" s="84">
        <f t="shared" si="46"/>
      </c>
      <c r="W148" s="70"/>
      <c r="X148" s="71"/>
      <c r="Y148" s="63"/>
      <c r="Z148" s="90">
        <f t="shared" si="42"/>
      </c>
      <c r="AA148" s="64">
        <f t="shared" si="51"/>
      </c>
      <c r="AB148" s="26">
        <f t="shared" si="38"/>
      </c>
      <c r="AC148" s="84">
        <f t="shared" si="47"/>
      </c>
      <c r="AD148" s="70"/>
      <c r="AE148" s="71"/>
      <c r="AF148" s="63"/>
      <c r="AG148" s="90">
        <f t="shared" si="43"/>
      </c>
      <c r="AH148" s="64">
        <f t="shared" si="48"/>
      </c>
    </row>
    <row r="149" spans="1:34" ht="22.5" customHeight="1">
      <c r="A149" s="9">
        <v>147</v>
      </c>
      <c r="B149" s="7" t="s">
        <v>176</v>
      </c>
      <c r="C149" s="6">
        <v>255</v>
      </c>
      <c r="D149" s="5">
        <v>3</v>
      </c>
      <c r="E149" s="5" t="s">
        <v>437</v>
      </c>
      <c r="F149" s="29" t="s">
        <v>477</v>
      </c>
      <c r="G149" s="80">
        <f t="shared" si="36"/>
      </c>
      <c r="H149" s="84">
        <f t="shared" si="44"/>
      </c>
      <c r="I149" s="70"/>
      <c r="J149" s="71"/>
      <c r="K149" s="63"/>
      <c r="L149" s="90">
        <f t="shared" si="39"/>
      </c>
      <c r="M149" s="88">
        <f t="shared" si="49"/>
      </c>
      <c r="N149" s="26">
        <f t="shared" si="40"/>
      </c>
      <c r="O149" s="84">
        <f t="shared" si="45"/>
      </c>
      <c r="P149" s="70"/>
      <c r="Q149" s="71"/>
      <c r="R149" s="63"/>
      <c r="S149" s="90">
        <f t="shared" si="41"/>
      </c>
      <c r="T149" s="64">
        <f t="shared" si="50"/>
      </c>
      <c r="U149" s="26">
        <f t="shared" si="37"/>
      </c>
      <c r="V149" s="84">
        <f t="shared" si="46"/>
      </c>
      <c r="W149" s="70"/>
      <c r="X149" s="71"/>
      <c r="Y149" s="63"/>
      <c r="Z149" s="90">
        <f t="shared" si="42"/>
      </c>
      <c r="AA149" s="64">
        <f t="shared" si="51"/>
      </c>
      <c r="AB149" s="26">
        <f t="shared" si="38"/>
      </c>
      <c r="AC149" s="84">
        <f t="shared" si="47"/>
      </c>
      <c r="AD149" s="70"/>
      <c r="AE149" s="71"/>
      <c r="AF149" s="63"/>
      <c r="AG149" s="90">
        <f t="shared" si="43"/>
      </c>
      <c r="AH149" s="64">
        <f t="shared" si="48"/>
      </c>
    </row>
    <row r="150" spans="1:34" ht="22.5" customHeight="1">
      <c r="A150" s="9">
        <v>148</v>
      </c>
      <c r="B150" s="7" t="s">
        <v>177</v>
      </c>
      <c r="C150" s="6">
        <v>252</v>
      </c>
      <c r="D150" s="5">
        <v>2</v>
      </c>
      <c r="E150" s="5" t="s">
        <v>438</v>
      </c>
      <c r="F150" s="29" t="s">
        <v>477</v>
      </c>
      <c r="G150" s="80">
        <f t="shared" si="36"/>
      </c>
      <c r="H150" s="84">
        <f t="shared" si="44"/>
      </c>
      <c r="I150" s="70"/>
      <c r="J150" s="71"/>
      <c r="K150" s="63"/>
      <c r="L150" s="90">
        <f t="shared" si="39"/>
      </c>
      <c r="M150" s="88">
        <f t="shared" si="49"/>
      </c>
      <c r="N150" s="26">
        <f t="shared" si="40"/>
      </c>
      <c r="O150" s="84">
        <f t="shared" si="45"/>
      </c>
      <c r="P150" s="70"/>
      <c r="Q150" s="71"/>
      <c r="R150" s="63"/>
      <c r="S150" s="90">
        <f t="shared" si="41"/>
      </c>
      <c r="T150" s="64">
        <f t="shared" si="50"/>
      </c>
      <c r="U150" s="26">
        <f t="shared" si="37"/>
      </c>
      <c r="V150" s="84">
        <f t="shared" si="46"/>
      </c>
      <c r="W150" s="70"/>
      <c r="X150" s="71"/>
      <c r="Y150" s="63"/>
      <c r="Z150" s="90">
        <f t="shared" si="42"/>
      </c>
      <c r="AA150" s="64">
        <f t="shared" si="51"/>
      </c>
      <c r="AB150" s="26">
        <f t="shared" si="38"/>
      </c>
      <c r="AC150" s="84">
        <f t="shared" si="47"/>
      </c>
      <c r="AD150" s="70"/>
      <c r="AE150" s="71"/>
      <c r="AF150" s="63"/>
      <c r="AG150" s="90">
        <f t="shared" si="43"/>
      </c>
      <c r="AH150" s="64">
        <f t="shared" si="48"/>
      </c>
    </row>
    <row r="151" spans="1:34" ht="22.5" customHeight="1">
      <c r="A151" s="9">
        <v>149</v>
      </c>
      <c r="B151" s="5" t="s">
        <v>95</v>
      </c>
      <c r="C151" s="6">
        <v>252</v>
      </c>
      <c r="D151" s="5">
        <v>2</v>
      </c>
      <c r="E151" s="5" t="s">
        <v>439</v>
      </c>
      <c r="F151" s="29" t="s">
        <v>477</v>
      </c>
      <c r="G151" s="80">
        <f t="shared" si="36"/>
      </c>
      <c r="H151" s="84">
        <f t="shared" si="44"/>
      </c>
      <c r="I151" s="70"/>
      <c r="J151" s="71"/>
      <c r="K151" s="63"/>
      <c r="L151" s="90">
        <f t="shared" si="39"/>
      </c>
      <c r="M151" s="88">
        <f t="shared" si="49"/>
      </c>
      <c r="N151" s="26">
        <f t="shared" si="40"/>
      </c>
      <c r="O151" s="84">
        <f t="shared" si="45"/>
      </c>
      <c r="P151" s="70"/>
      <c r="Q151" s="71"/>
      <c r="R151" s="63"/>
      <c r="S151" s="90">
        <f t="shared" si="41"/>
      </c>
      <c r="T151" s="64">
        <f t="shared" si="50"/>
      </c>
      <c r="U151" s="26">
        <f t="shared" si="37"/>
      </c>
      <c r="V151" s="84">
        <f t="shared" si="46"/>
      </c>
      <c r="W151" s="70"/>
      <c r="X151" s="71"/>
      <c r="Y151" s="63"/>
      <c r="Z151" s="90">
        <f t="shared" si="42"/>
      </c>
      <c r="AA151" s="64">
        <f t="shared" si="51"/>
      </c>
      <c r="AB151" s="26">
        <f t="shared" si="38"/>
      </c>
      <c r="AC151" s="84">
        <f t="shared" si="47"/>
      </c>
      <c r="AD151" s="70"/>
      <c r="AE151" s="71"/>
      <c r="AF151" s="63"/>
      <c r="AG151" s="90">
        <f t="shared" si="43"/>
      </c>
      <c r="AH151" s="64">
        <f t="shared" si="48"/>
      </c>
    </row>
    <row r="152" spans="1:34" ht="22.5" customHeight="1">
      <c r="A152" s="9">
        <v>150</v>
      </c>
      <c r="B152" s="5" t="s">
        <v>131</v>
      </c>
      <c r="C152" s="6">
        <v>252</v>
      </c>
      <c r="D152" s="5">
        <v>3</v>
      </c>
      <c r="E152" s="5" t="s">
        <v>440</v>
      </c>
      <c r="F152" s="29" t="s">
        <v>477</v>
      </c>
      <c r="G152" s="80">
        <f t="shared" si="36"/>
      </c>
      <c r="H152" s="84">
        <f t="shared" si="44"/>
      </c>
      <c r="I152" s="70"/>
      <c r="J152" s="71"/>
      <c r="K152" s="63"/>
      <c r="L152" s="90">
        <f t="shared" si="39"/>
      </c>
      <c r="M152" s="88">
        <f t="shared" si="49"/>
      </c>
      <c r="N152" s="26">
        <f t="shared" si="40"/>
      </c>
      <c r="O152" s="84">
        <f t="shared" si="45"/>
      </c>
      <c r="P152" s="70"/>
      <c r="Q152" s="71"/>
      <c r="R152" s="63"/>
      <c r="S152" s="90">
        <f t="shared" si="41"/>
      </c>
      <c r="T152" s="64">
        <f t="shared" si="50"/>
      </c>
      <c r="U152" s="26">
        <f t="shared" si="37"/>
      </c>
      <c r="V152" s="84">
        <f t="shared" si="46"/>
      </c>
      <c r="W152" s="70"/>
      <c r="X152" s="71"/>
      <c r="Y152" s="63"/>
      <c r="Z152" s="90">
        <f t="shared" si="42"/>
      </c>
      <c r="AA152" s="64">
        <f t="shared" si="51"/>
      </c>
      <c r="AB152" s="26">
        <f t="shared" si="38"/>
      </c>
      <c r="AC152" s="84">
        <f t="shared" si="47"/>
      </c>
      <c r="AD152" s="70"/>
      <c r="AE152" s="71"/>
      <c r="AF152" s="63"/>
      <c r="AG152" s="90">
        <f t="shared" si="43"/>
      </c>
      <c r="AH152" s="64">
        <f t="shared" si="48"/>
      </c>
    </row>
    <row r="153" spans="1:34" ht="22.5" customHeight="1">
      <c r="A153" s="9">
        <v>151</v>
      </c>
      <c r="B153" s="5" t="s">
        <v>79</v>
      </c>
      <c r="C153" s="6">
        <v>251</v>
      </c>
      <c r="D153" s="5">
        <v>5</v>
      </c>
      <c r="E153" s="5" t="s">
        <v>441</v>
      </c>
      <c r="F153" s="29" t="s">
        <v>477</v>
      </c>
      <c r="G153" s="80">
        <f t="shared" si="36"/>
      </c>
      <c r="H153" s="84">
        <f t="shared" si="44"/>
      </c>
      <c r="I153" s="70"/>
      <c r="J153" s="71"/>
      <c r="K153" s="63"/>
      <c r="L153" s="90">
        <f t="shared" si="39"/>
      </c>
      <c r="M153" s="88">
        <f t="shared" si="49"/>
      </c>
      <c r="N153" s="26">
        <f t="shared" si="40"/>
      </c>
      <c r="O153" s="84">
        <f t="shared" si="45"/>
      </c>
      <c r="P153" s="70"/>
      <c r="Q153" s="71"/>
      <c r="R153" s="63"/>
      <c r="S153" s="90">
        <f t="shared" si="41"/>
      </c>
      <c r="T153" s="64">
        <f t="shared" si="50"/>
      </c>
      <c r="U153" s="26">
        <f t="shared" si="37"/>
      </c>
      <c r="V153" s="84">
        <f t="shared" si="46"/>
      </c>
      <c r="W153" s="70"/>
      <c r="X153" s="71"/>
      <c r="Y153" s="63"/>
      <c r="Z153" s="90">
        <f t="shared" si="42"/>
      </c>
      <c r="AA153" s="64">
        <f t="shared" si="51"/>
      </c>
      <c r="AB153" s="26">
        <f t="shared" si="38"/>
      </c>
      <c r="AC153" s="84">
        <f t="shared" si="47"/>
      </c>
      <c r="AD153" s="70"/>
      <c r="AE153" s="71"/>
      <c r="AF153" s="63"/>
      <c r="AG153" s="90">
        <f t="shared" si="43"/>
      </c>
      <c r="AH153" s="64">
        <f t="shared" si="48"/>
      </c>
    </row>
    <row r="154" spans="1:34" ht="22.5" customHeight="1">
      <c r="A154" s="9">
        <v>152</v>
      </c>
      <c r="B154" s="5" t="s">
        <v>132</v>
      </c>
      <c r="C154" s="6">
        <v>245</v>
      </c>
      <c r="D154" s="5">
        <v>3</v>
      </c>
      <c r="E154" s="5" t="s">
        <v>442</v>
      </c>
      <c r="F154" s="29" t="s">
        <v>477</v>
      </c>
      <c r="G154" s="80">
        <f t="shared" si="36"/>
      </c>
      <c r="H154" s="84">
        <f t="shared" si="44"/>
      </c>
      <c r="I154" s="70"/>
      <c r="J154" s="71"/>
      <c r="K154" s="63"/>
      <c r="L154" s="90">
        <f t="shared" si="39"/>
      </c>
      <c r="M154" s="88">
        <f t="shared" si="49"/>
      </c>
      <c r="N154" s="26">
        <f t="shared" si="40"/>
      </c>
      <c r="O154" s="84">
        <f t="shared" si="45"/>
      </c>
      <c r="P154" s="70"/>
      <c r="Q154" s="71"/>
      <c r="R154" s="63"/>
      <c r="S154" s="90">
        <f t="shared" si="41"/>
      </c>
      <c r="T154" s="64">
        <f t="shared" si="50"/>
      </c>
      <c r="U154" s="26">
        <f t="shared" si="37"/>
      </c>
      <c r="V154" s="84">
        <f t="shared" si="46"/>
      </c>
      <c r="W154" s="70"/>
      <c r="X154" s="71"/>
      <c r="Y154" s="63"/>
      <c r="Z154" s="90">
        <f t="shared" si="42"/>
      </c>
      <c r="AA154" s="64">
        <f t="shared" si="51"/>
      </c>
      <c r="AB154" s="26">
        <f t="shared" si="38"/>
      </c>
      <c r="AC154" s="84">
        <f t="shared" si="47"/>
      </c>
      <c r="AD154" s="70"/>
      <c r="AE154" s="71"/>
      <c r="AF154" s="63"/>
      <c r="AG154" s="90">
        <f t="shared" si="43"/>
      </c>
      <c r="AH154" s="64">
        <f t="shared" si="48"/>
      </c>
    </row>
    <row r="155" spans="1:34" ht="22.5" customHeight="1">
      <c r="A155" s="9">
        <v>153</v>
      </c>
      <c r="B155" s="7" t="s">
        <v>178</v>
      </c>
      <c r="C155" s="6">
        <v>244</v>
      </c>
      <c r="D155" s="5">
        <v>3</v>
      </c>
      <c r="E155" s="5" t="s">
        <v>443</v>
      </c>
      <c r="F155" s="29" t="s">
        <v>477</v>
      </c>
      <c r="G155" s="80">
        <f t="shared" si="36"/>
      </c>
      <c r="H155" s="84">
        <f t="shared" si="44"/>
      </c>
      <c r="I155" s="70"/>
      <c r="J155" s="71"/>
      <c r="K155" s="63"/>
      <c r="L155" s="90">
        <f t="shared" si="39"/>
      </c>
      <c r="M155" s="88">
        <f t="shared" si="49"/>
      </c>
      <c r="N155" s="26">
        <f t="shared" si="40"/>
      </c>
      <c r="O155" s="84">
        <f t="shared" si="45"/>
      </c>
      <c r="P155" s="70"/>
      <c r="Q155" s="71"/>
      <c r="R155" s="63"/>
      <c r="S155" s="90">
        <f t="shared" si="41"/>
      </c>
      <c r="T155" s="64">
        <f t="shared" si="50"/>
      </c>
      <c r="U155" s="26">
        <f t="shared" si="37"/>
      </c>
      <c r="V155" s="84">
        <f t="shared" si="46"/>
      </c>
      <c r="W155" s="70"/>
      <c r="X155" s="71"/>
      <c r="Y155" s="63"/>
      <c r="Z155" s="90">
        <f t="shared" si="42"/>
      </c>
      <c r="AA155" s="64">
        <f t="shared" si="51"/>
      </c>
      <c r="AB155" s="26">
        <f t="shared" si="38"/>
      </c>
      <c r="AC155" s="84">
        <f t="shared" si="47"/>
      </c>
      <c r="AD155" s="70"/>
      <c r="AE155" s="71"/>
      <c r="AF155" s="63"/>
      <c r="AG155" s="90">
        <f t="shared" si="43"/>
      </c>
      <c r="AH155" s="64">
        <f t="shared" si="48"/>
      </c>
    </row>
    <row r="156" spans="1:34" ht="22.5" customHeight="1">
      <c r="A156" s="9">
        <v>154</v>
      </c>
      <c r="B156" s="5" t="s">
        <v>90</v>
      </c>
      <c r="C156" s="6">
        <v>237</v>
      </c>
      <c r="D156" s="5">
        <v>2</v>
      </c>
      <c r="E156" s="5" t="s">
        <v>444</v>
      </c>
      <c r="F156" s="29" t="s">
        <v>477</v>
      </c>
      <c r="G156" s="80">
        <f t="shared" si="36"/>
      </c>
      <c r="H156" s="84">
        <f t="shared" si="44"/>
      </c>
      <c r="I156" s="70"/>
      <c r="J156" s="71"/>
      <c r="K156" s="63"/>
      <c r="L156" s="90">
        <f t="shared" si="39"/>
      </c>
      <c r="M156" s="88">
        <f t="shared" si="49"/>
      </c>
      <c r="N156" s="26">
        <f t="shared" si="40"/>
      </c>
      <c r="O156" s="84">
        <f t="shared" si="45"/>
      </c>
      <c r="P156" s="70"/>
      <c r="Q156" s="71"/>
      <c r="R156" s="63"/>
      <c r="S156" s="90">
        <f t="shared" si="41"/>
      </c>
      <c r="T156" s="64">
        <f t="shared" si="50"/>
      </c>
      <c r="U156" s="26">
        <f t="shared" si="37"/>
      </c>
      <c r="V156" s="84">
        <f t="shared" si="46"/>
      </c>
      <c r="W156" s="70"/>
      <c r="X156" s="71"/>
      <c r="Y156" s="63"/>
      <c r="Z156" s="90">
        <f t="shared" si="42"/>
      </c>
      <c r="AA156" s="64">
        <f t="shared" si="51"/>
      </c>
      <c r="AB156" s="26">
        <f t="shared" si="38"/>
      </c>
      <c r="AC156" s="84">
        <f t="shared" si="47"/>
      </c>
      <c r="AD156" s="70"/>
      <c r="AE156" s="71"/>
      <c r="AF156" s="63"/>
      <c r="AG156" s="90">
        <f t="shared" si="43"/>
      </c>
      <c r="AH156" s="64">
        <f t="shared" si="48"/>
      </c>
    </row>
    <row r="157" spans="1:34" ht="22.5" customHeight="1">
      <c r="A157" s="9">
        <v>155</v>
      </c>
      <c r="B157" s="5" t="s">
        <v>77</v>
      </c>
      <c r="C157" s="6">
        <v>234</v>
      </c>
      <c r="D157" s="5">
        <v>2</v>
      </c>
      <c r="E157" s="5" t="s">
        <v>445</v>
      </c>
      <c r="F157" s="29" t="s">
        <v>477</v>
      </c>
      <c r="G157" s="80">
        <f t="shared" si="36"/>
      </c>
      <c r="H157" s="84">
        <f t="shared" si="44"/>
      </c>
      <c r="I157" s="70"/>
      <c r="J157" s="71"/>
      <c r="K157" s="63"/>
      <c r="L157" s="90">
        <f t="shared" si="39"/>
      </c>
      <c r="M157" s="88">
        <f t="shared" si="49"/>
      </c>
      <c r="N157" s="26">
        <f t="shared" si="40"/>
      </c>
      <c r="O157" s="84">
        <f t="shared" si="45"/>
      </c>
      <c r="P157" s="70"/>
      <c r="Q157" s="71"/>
      <c r="R157" s="63"/>
      <c r="S157" s="90">
        <f t="shared" si="41"/>
      </c>
      <c r="T157" s="64">
        <f t="shared" si="50"/>
      </c>
      <c r="U157" s="26">
        <f t="shared" si="37"/>
      </c>
      <c r="V157" s="84">
        <f t="shared" si="46"/>
      </c>
      <c r="W157" s="70"/>
      <c r="X157" s="71"/>
      <c r="Y157" s="63"/>
      <c r="Z157" s="90">
        <f t="shared" si="42"/>
      </c>
      <c r="AA157" s="64">
        <f t="shared" si="51"/>
      </c>
      <c r="AB157" s="26">
        <f t="shared" si="38"/>
      </c>
      <c r="AC157" s="84">
        <f t="shared" si="47"/>
      </c>
      <c r="AD157" s="70"/>
      <c r="AE157" s="71"/>
      <c r="AF157" s="63"/>
      <c r="AG157" s="90">
        <f t="shared" si="43"/>
      </c>
      <c r="AH157" s="64">
        <f t="shared" si="48"/>
      </c>
    </row>
    <row r="158" spans="1:34" ht="22.5" customHeight="1">
      <c r="A158" s="9">
        <v>156</v>
      </c>
      <c r="B158" s="5" t="s">
        <v>107</v>
      </c>
      <c r="C158" s="6">
        <v>233</v>
      </c>
      <c r="D158" s="5">
        <v>2</v>
      </c>
      <c r="E158" s="5" t="s">
        <v>446</v>
      </c>
      <c r="F158" s="29" t="s">
        <v>477</v>
      </c>
      <c r="G158" s="80">
        <f t="shared" si="36"/>
      </c>
      <c r="H158" s="84">
        <f t="shared" si="44"/>
      </c>
      <c r="I158" s="70"/>
      <c r="J158" s="71"/>
      <c r="K158" s="63"/>
      <c r="L158" s="90">
        <f t="shared" si="39"/>
      </c>
      <c r="M158" s="88">
        <f t="shared" si="49"/>
      </c>
      <c r="N158" s="26">
        <f t="shared" si="40"/>
      </c>
      <c r="O158" s="84">
        <f t="shared" si="45"/>
      </c>
      <c r="P158" s="70"/>
      <c r="Q158" s="71"/>
      <c r="R158" s="63"/>
      <c r="S158" s="90">
        <f t="shared" si="41"/>
      </c>
      <c r="T158" s="64">
        <f t="shared" si="50"/>
      </c>
      <c r="U158" s="26">
        <f t="shared" si="37"/>
      </c>
      <c r="V158" s="84">
        <f t="shared" si="46"/>
      </c>
      <c r="W158" s="70"/>
      <c r="X158" s="71"/>
      <c r="Y158" s="63"/>
      <c r="Z158" s="90">
        <f t="shared" si="42"/>
      </c>
      <c r="AA158" s="64">
        <f t="shared" si="51"/>
      </c>
      <c r="AB158" s="26">
        <f t="shared" si="38"/>
      </c>
      <c r="AC158" s="84">
        <f t="shared" si="47"/>
      </c>
      <c r="AD158" s="70"/>
      <c r="AE158" s="71"/>
      <c r="AF158" s="63"/>
      <c r="AG158" s="90">
        <f t="shared" si="43"/>
      </c>
      <c r="AH158" s="64">
        <f t="shared" si="48"/>
      </c>
    </row>
    <row r="159" spans="1:34" ht="22.5" customHeight="1">
      <c r="A159" s="9">
        <v>157</v>
      </c>
      <c r="B159" s="7" t="s">
        <v>179</v>
      </c>
      <c r="C159" s="6">
        <v>227</v>
      </c>
      <c r="D159" s="5">
        <v>5</v>
      </c>
      <c r="E159" s="5" t="s">
        <v>447</v>
      </c>
      <c r="F159" s="29" t="s">
        <v>477</v>
      </c>
      <c r="G159" s="80">
        <f t="shared" si="36"/>
      </c>
      <c r="H159" s="84">
        <f t="shared" si="44"/>
      </c>
      <c r="I159" s="70"/>
      <c r="J159" s="71"/>
      <c r="K159" s="63"/>
      <c r="L159" s="90">
        <f t="shared" si="39"/>
      </c>
      <c r="M159" s="88">
        <f t="shared" si="49"/>
      </c>
      <c r="N159" s="26">
        <f t="shared" si="40"/>
      </c>
      <c r="O159" s="84">
        <f t="shared" si="45"/>
      </c>
      <c r="P159" s="70"/>
      <c r="Q159" s="71"/>
      <c r="R159" s="63"/>
      <c r="S159" s="90">
        <f t="shared" si="41"/>
      </c>
      <c r="T159" s="64">
        <f t="shared" si="50"/>
      </c>
      <c r="U159" s="26">
        <f t="shared" si="37"/>
      </c>
      <c r="V159" s="84">
        <f t="shared" si="46"/>
      </c>
      <c r="W159" s="70"/>
      <c r="X159" s="71"/>
      <c r="Y159" s="63"/>
      <c r="Z159" s="90">
        <f t="shared" si="42"/>
      </c>
      <c r="AA159" s="64">
        <f t="shared" si="51"/>
      </c>
      <c r="AB159" s="26">
        <f t="shared" si="38"/>
      </c>
      <c r="AC159" s="84">
        <f t="shared" si="47"/>
      </c>
      <c r="AD159" s="70"/>
      <c r="AE159" s="71"/>
      <c r="AF159" s="63"/>
      <c r="AG159" s="90">
        <f t="shared" si="43"/>
      </c>
      <c r="AH159" s="64">
        <f t="shared" si="48"/>
      </c>
    </row>
    <row r="160" spans="1:34" ht="22.5" customHeight="1">
      <c r="A160" s="9">
        <v>158</v>
      </c>
      <c r="B160" s="5" t="s">
        <v>133</v>
      </c>
      <c r="C160" s="6">
        <v>227</v>
      </c>
      <c r="D160" s="5">
        <v>3</v>
      </c>
      <c r="E160" s="5" t="s">
        <v>448</v>
      </c>
      <c r="F160" s="29" t="s">
        <v>477</v>
      </c>
      <c r="G160" s="80">
        <f t="shared" si="36"/>
      </c>
      <c r="H160" s="84">
        <f t="shared" si="44"/>
      </c>
      <c r="I160" s="70"/>
      <c r="J160" s="71"/>
      <c r="K160" s="63"/>
      <c r="L160" s="90">
        <f t="shared" si="39"/>
      </c>
      <c r="M160" s="88">
        <f t="shared" si="49"/>
      </c>
      <c r="N160" s="26">
        <f t="shared" si="40"/>
      </c>
      <c r="O160" s="84">
        <f t="shared" si="45"/>
      </c>
      <c r="P160" s="70"/>
      <c r="Q160" s="71"/>
      <c r="R160" s="63"/>
      <c r="S160" s="90">
        <f t="shared" si="41"/>
      </c>
      <c r="T160" s="64">
        <f t="shared" si="50"/>
      </c>
      <c r="U160" s="26">
        <f t="shared" si="37"/>
      </c>
      <c r="V160" s="84">
        <f t="shared" si="46"/>
      </c>
      <c r="W160" s="70"/>
      <c r="X160" s="71"/>
      <c r="Y160" s="63"/>
      <c r="Z160" s="90">
        <f t="shared" si="42"/>
      </c>
      <c r="AA160" s="64">
        <f t="shared" si="51"/>
      </c>
      <c r="AB160" s="26">
        <f t="shared" si="38"/>
      </c>
      <c r="AC160" s="84">
        <f t="shared" si="47"/>
      </c>
      <c r="AD160" s="70"/>
      <c r="AE160" s="71"/>
      <c r="AF160" s="63"/>
      <c r="AG160" s="90">
        <f t="shared" si="43"/>
      </c>
      <c r="AH160" s="64">
        <f t="shared" si="48"/>
      </c>
    </row>
    <row r="161" spans="1:34" ht="22.5" customHeight="1">
      <c r="A161" s="9">
        <v>159</v>
      </c>
      <c r="B161" s="5" t="s">
        <v>68</v>
      </c>
      <c r="C161" s="6">
        <v>222</v>
      </c>
      <c r="D161" s="5">
        <v>2</v>
      </c>
      <c r="E161" s="5" t="s">
        <v>449</v>
      </c>
      <c r="F161" s="29" t="s">
        <v>477</v>
      </c>
      <c r="G161" s="80">
        <f t="shared" si="36"/>
      </c>
      <c r="H161" s="84">
        <f t="shared" si="44"/>
      </c>
      <c r="I161" s="70"/>
      <c r="J161" s="71"/>
      <c r="K161" s="63"/>
      <c r="L161" s="90">
        <f t="shared" si="39"/>
      </c>
      <c r="M161" s="88">
        <f t="shared" si="49"/>
      </c>
      <c r="N161" s="26">
        <f t="shared" si="40"/>
      </c>
      <c r="O161" s="84">
        <f t="shared" si="45"/>
      </c>
      <c r="P161" s="70"/>
      <c r="Q161" s="71"/>
      <c r="R161" s="63"/>
      <c r="S161" s="90">
        <f t="shared" si="41"/>
      </c>
      <c r="T161" s="64">
        <f t="shared" si="50"/>
      </c>
      <c r="U161" s="26">
        <f t="shared" si="37"/>
      </c>
      <c r="V161" s="84">
        <f t="shared" si="46"/>
      </c>
      <c r="W161" s="70"/>
      <c r="X161" s="71"/>
      <c r="Y161" s="63"/>
      <c r="Z161" s="90">
        <f t="shared" si="42"/>
      </c>
      <c r="AA161" s="64">
        <f t="shared" si="51"/>
      </c>
      <c r="AB161" s="26">
        <f t="shared" si="38"/>
      </c>
      <c r="AC161" s="84">
        <f t="shared" si="47"/>
      </c>
      <c r="AD161" s="70"/>
      <c r="AE161" s="71"/>
      <c r="AF161" s="63"/>
      <c r="AG161" s="90">
        <f t="shared" si="43"/>
      </c>
      <c r="AH161" s="64">
        <f t="shared" si="48"/>
      </c>
    </row>
    <row r="162" spans="1:34" ht="22.5" customHeight="1">
      <c r="A162" s="9">
        <v>160</v>
      </c>
      <c r="B162" s="7" t="s">
        <v>180</v>
      </c>
      <c r="C162" s="6">
        <v>217</v>
      </c>
      <c r="D162" s="5">
        <v>2</v>
      </c>
      <c r="E162" s="5" t="s">
        <v>450</v>
      </c>
      <c r="F162" s="29" t="s">
        <v>477</v>
      </c>
      <c r="G162" s="80">
        <f t="shared" si="36"/>
      </c>
      <c r="H162" s="84">
        <f t="shared" si="44"/>
      </c>
      <c r="I162" s="70"/>
      <c r="J162" s="71"/>
      <c r="K162" s="63"/>
      <c r="L162" s="90">
        <f t="shared" si="39"/>
      </c>
      <c r="M162" s="88">
        <f t="shared" si="49"/>
      </c>
      <c r="N162" s="26">
        <f t="shared" si="40"/>
      </c>
      <c r="O162" s="84">
        <f t="shared" si="45"/>
      </c>
      <c r="P162" s="70"/>
      <c r="Q162" s="71"/>
      <c r="R162" s="63"/>
      <c r="S162" s="90">
        <f t="shared" si="41"/>
      </c>
      <c r="T162" s="64">
        <f t="shared" si="50"/>
      </c>
      <c r="U162" s="26">
        <f t="shared" si="37"/>
      </c>
      <c r="V162" s="84">
        <f t="shared" si="46"/>
      </c>
      <c r="W162" s="70"/>
      <c r="X162" s="71"/>
      <c r="Y162" s="63"/>
      <c r="Z162" s="90">
        <f t="shared" si="42"/>
      </c>
      <c r="AA162" s="64">
        <f t="shared" si="51"/>
      </c>
      <c r="AB162" s="26">
        <f t="shared" si="38"/>
      </c>
      <c r="AC162" s="84">
        <f t="shared" si="47"/>
      </c>
      <c r="AD162" s="70"/>
      <c r="AE162" s="71"/>
      <c r="AF162" s="63"/>
      <c r="AG162" s="90">
        <f t="shared" si="43"/>
      </c>
      <c r="AH162" s="64">
        <f t="shared" si="48"/>
      </c>
    </row>
    <row r="163" spans="1:34" ht="22.5" customHeight="1">
      <c r="A163" s="9">
        <v>161</v>
      </c>
      <c r="B163" s="5" t="s">
        <v>71</v>
      </c>
      <c r="C163" s="6">
        <v>217</v>
      </c>
      <c r="D163" s="5">
        <v>4</v>
      </c>
      <c r="E163" s="5" t="s">
        <v>451</v>
      </c>
      <c r="F163" s="29" t="s">
        <v>477</v>
      </c>
      <c r="G163" s="80">
        <f t="shared" si="36"/>
      </c>
      <c r="H163" s="84">
        <f t="shared" si="44"/>
      </c>
      <c r="I163" s="70"/>
      <c r="J163" s="71"/>
      <c r="K163" s="63"/>
      <c r="L163" s="90">
        <f t="shared" si="39"/>
      </c>
      <c r="M163" s="88">
        <f t="shared" si="49"/>
      </c>
      <c r="N163" s="26">
        <f t="shared" si="40"/>
      </c>
      <c r="O163" s="84">
        <f t="shared" si="45"/>
      </c>
      <c r="P163" s="70"/>
      <c r="Q163" s="71"/>
      <c r="R163" s="63"/>
      <c r="S163" s="90">
        <f t="shared" si="41"/>
      </c>
      <c r="T163" s="64">
        <f t="shared" si="50"/>
      </c>
      <c r="U163" s="26">
        <f aca="true" t="shared" si="52" ref="U163:U188">IF(W163&lt;&gt;"",D163,"")</f>
      </c>
      <c r="V163" s="84">
        <f t="shared" si="46"/>
      </c>
      <c r="W163" s="70"/>
      <c r="X163" s="71"/>
      <c r="Y163" s="63"/>
      <c r="Z163" s="90">
        <f t="shared" si="42"/>
      </c>
      <c r="AA163" s="64">
        <f t="shared" si="51"/>
      </c>
      <c r="AB163" s="26">
        <f aca="true" t="shared" si="53" ref="AB163:AB188">IF(AD163&lt;&gt;"",D163,"")</f>
      </c>
      <c r="AC163" s="84">
        <f t="shared" si="47"/>
      </c>
      <c r="AD163" s="70"/>
      <c r="AE163" s="71"/>
      <c r="AF163" s="63"/>
      <c r="AG163" s="90">
        <f t="shared" si="43"/>
      </c>
      <c r="AH163" s="64">
        <f t="shared" si="48"/>
      </c>
    </row>
    <row r="164" spans="1:34" ht="22.5" customHeight="1">
      <c r="A164" s="9">
        <v>162</v>
      </c>
      <c r="B164" s="5" t="s">
        <v>94</v>
      </c>
      <c r="C164" s="6">
        <v>200</v>
      </c>
      <c r="D164" s="5">
        <v>2</v>
      </c>
      <c r="E164" s="5" t="s">
        <v>452</v>
      </c>
      <c r="F164" s="29" t="s">
        <v>477</v>
      </c>
      <c r="G164" s="80">
        <f t="shared" si="36"/>
      </c>
      <c r="H164" s="84">
        <f t="shared" si="44"/>
      </c>
      <c r="I164" s="70"/>
      <c r="J164" s="71"/>
      <c r="K164" s="63"/>
      <c r="L164" s="90">
        <f t="shared" si="39"/>
      </c>
      <c r="M164" s="88">
        <f t="shared" si="49"/>
      </c>
      <c r="N164" s="26">
        <f t="shared" si="40"/>
      </c>
      <c r="O164" s="84">
        <f t="shared" si="45"/>
      </c>
      <c r="P164" s="70"/>
      <c r="Q164" s="71"/>
      <c r="R164" s="63"/>
      <c r="S164" s="90">
        <f t="shared" si="41"/>
      </c>
      <c r="T164" s="64">
        <f t="shared" si="50"/>
      </c>
      <c r="U164" s="26">
        <f t="shared" si="52"/>
      </c>
      <c r="V164" s="84">
        <f t="shared" si="46"/>
      </c>
      <c r="W164" s="70"/>
      <c r="X164" s="71"/>
      <c r="Y164" s="63"/>
      <c r="Z164" s="90">
        <f t="shared" si="42"/>
      </c>
      <c r="AA164" s="64">
        <f t="shared" si="51"/>
      </c>
      <c r="AB164" s="26">
        <f t="shared" si="53"/>
      </c>
      <c r="AC164" s="84">
        <f t="shared" si="47"/>
      </c>
      <c r="AD164" s="70"/>
      <c r="AE164" s="71"/>
      <c r="AF164" s="63"/>
      <c r="AG164" s="90">
        <f t="shared" si="43"/>
      </c>
      <c r="AH164" s="64">
        <f t="shared" si="48"/>
      </c>
    </row>
    <row r="165" spans="1:34" ht="22.5" customHeight="1">
      <c r="A165" s="9">
        <v>163</v>
      </c>
      <c r="B165" s="5" t="s">
        <v>106</v>
      </c>
      <c r="C165" s="6">
        <v>200</v>
      </c>
      <c r="D165" s="5">
        <v>2</v>
      </c>
      <c r="E165" s="5" t="s">
        <v>453</v>
      </c>
      <c r="F165" s="29" t="s">
        <v>477</v>
      </c>
      <c r="G165" s="80">
        <f t="shared" si="36"/>
      </c>
      <c r="H165" s="84">
        <f t="shared" si="44"/>
      </c>
      <c r="I165" s="70"/>
      <c r="J165" s="71"/>
      <c r="K165" s="63"/>
      <c r="L165" s="90">
        <f t="shared" si="39"/>
      </c>
      <c r="M165" s="88">
        <f t="shared" si="49"/>
      </c>
      <c r="N165" s="26">
        <f t="shared" si="40"/>
      </c>
      <c r="O165" s="84">
        <f t="shared" si="45"/>
      </c>
      <c r="P165" s="70"/>
      <c r="Q165" s="71"/>
      <c r="R165" s="63"/>
      <c r="S165" s="90">
        <f t="shared" si="41"/>
      </c>
      <c r="T165" s="64">
        <f t="shared" si="50"/>
      </c>
      <c r="U165" s="26">
        <f t="shared" si="52"/>
      </c>
      <c r="V165" s="84">
        <f t="shared" si="46"/>
      </c>
      <c r="W165" s="70"/>
      <c r="X165" s="71"/>
      <c r="Y165" s="63"/>
      <c r="Z165" s="90">
        <f t="shared" si="42"/>
      </c>
      <c r="AA165" s="64">
        <f t="shared" si="51"/>
      </c>
      <c r="AB165" s="26">
        <f t="shared" si="53"/>
      </c>
      <c r="AC165" s="84">
        <f t="shared" si="47"/>
      </c>
      <c r="AD165" s="70"/>
      <c r="AE165" s="71"/>
      <c r="AF165" s="63"/>
      <c r="AG165" s="90">
        <f t="shared" si="43"/>
      </c>
      <c r="AH165" s="64">
        <f t="shared" si="48"/>
      </c>
    </row>
    <row r="166" spans="1:34" ht="22.5" customHeight="1">
      <c r="A166" s="9">
        <v>164</v>
      </c>
      <c r="B166" s="5" t="s">
        <v>3</v>
      </c>
      <c r="C166" s="6">
        <v>191</v>
      </c>
      <c r="D166" s="5">
        <v>5</v>
      </c>
      <c r="E166" s="5" t="s">
        <v>454</v>
      </c>
      <c r="F166" s="29" t="s">
        <v>477</v>
      </c>
      <c r="G166" s="80">
        <f t="shared" si="36"/>
      </c>
      <c r="H166" s="84">
        <f t="shared" si="44"/>
      </c>
      <c r="I166" s="70"/>
      <c r="J166" s="71"/>
      <c r="K166" s="63"/>
      <c r="L166" s="90">
        <f t="shared" si="39"/>
      </c>
      <c r="M166" s="88">
        <f t="shared" si="49"/>
      </c>
      <c r="N166" s="26">
        <f t="shared" si="40"/>
      </c>
      <c r="O166" s="84">
        <f t="shared" si="45"/>
      </c>
      <c r="P166" s="70"/>
      <c r="Q166" s="71"/>
      <c r="R166" s="63"/>
      <c r="S166" s="90">
        <f t="shared" si="41"/>
      </c>
      <c r="T166" s="64">
        <f t="shared" si="50"/>
      </c>
      <c r="U166" s="26">
        <f t="shared" si="52"/>
      </c>
      <c r="V166" s="84">
        <f t="shared" si="46"/>
      </c>
      <c r="W166" s="70"/>
      <c r="X166" s="71"/>
      <c r="Y166" s="63"/>
      <c r="Z166" s="90">
        <f t="shared" si="42"/>
      </c>
      <c r="AA166" s="64">
        <f t="shared" si="51"/>
      </c>
      <c r="AB166" s="26">
        <f t="shared" si="53"/>
      </c>
      <c r="AC166" s="84">
        <f t="shared" si="47"/>
      </c>
      <c r="AD166" s="70"/>
      <c r="AE166" s="71"/>
      <c r="AF166" s="63"/>
      <c r="AG166" s="90">
        <f t="shared" si="43"/>
      </c>
      <c r="AH166" s="64">
        <f t="shared" si="48"/>
      </c>
    </row>
    <row r="167" spans="1:34" ht="22.5" customHeight="1">
      <c r="A167" s="9">
        <v>165</v>
      </c>
      <c r="B167" s="5" t="s">
        <v>47</v>
      </c>
      <c r="C167" s="6">
        <v>176</v>
      </c>
      <c r="D167" s="5">
        <v>1</v>
      </c>
      <c r="E167" s="5" t="s">
        <v>455</v>
      </c>
      <c r="F167" s="29" t="s">
        <v>477</v>
      </c>
      <c r="G167" s="80">
        <f t="shared" si="36"/>
      </c>
      <c r="H167" s="84">
        <f t="shared" si="44"/>
      </c>
      <c r="I167" s="70"/>
      <c r="J167" s="71"/>
      <c r="K167" s="63"/>
      <c r="L167" s="90">
        <f t="shared" si="39"/>
      </c>
      <c r="M167" s="88">
        <f t="shared" si="49"/>
      </c>
      <c r="N167" s="26">
        <f t="shared" si="40"/>
      </c>
      <c r="O167" s="84">
        <f t="shared" si="45"/>
      </c>
      <c r="P167" s="70"/>
      <c r="Q167" s="71"/>
      <c r="R167" s="63"/>
      <c r="S167" s="90">
        <f t="shared" si="41"/>
      </c>
      <c r="T167" s="64">
        <f t="shared" si="50"/>
      </c>
      <c r="U167" s="26">
        <f t="shared" si="52"/>
      </c>
      <c r="V167" s="84">
        <f t="shared" si="46"/>
      </c>
      <c r="W167" s="70"/>
      <c r="X167" s="71"/>
      <c r="Y167" s="63"/>
      <c r="Z167" s="90">
        <f t="shared" si="42"/>
      </c>
      <c r="AA167" s="64">
        <f t="shared" si="51"/>
      </c>
      <c r="AB167" s="26">
        <f t="shared" si="53"/>
      </c>
      <c r="AC167" s="84">
        <f t="shared" si="47"/>
      </c>
      <c r="AD167" s="70"/>
      <c r="AE167" s="71"/>
      <c r="AF167" s="63"/>
      <c r="AG167" s="90">
        <f t="shared" si="43"/>
      </c>
      <c r="AH167" s="64">
        <f t="shared" si="48"/>
      </c>
    </row>
    <row r="168" spans="1:34" ht="22.5" customHeight="1">
      <c r="A168" s="9">
        <v>166</v>
      </c>
      <c r="B168" s="5" t="s">
        <v>93</v>
      </c>
      <c r="C168" s="6">
        <v>175</v>
      </c>
      <c r="D168" s="5">
        <v>2</v>
      </c>
      <c r="E168" s="5" t="s">
        <v>456</v>
      </c>
      <c r="F168" s="29" t="s">
        <v>477</v>
      </c>
      <c r="G168" s="80">
        <f t="shared" si="36"/>
      </c>
      <c r="H168" s="84">
        <f t="shared" si="44"/>
      </c>
      <c r="I168" s="70"/>
      <c r="J168" s="71"/>
      <c r="K168" s="63"/>
      <c r="L168" s="90">
        <f t="shared" si="39"/>
      </c>
      <c r="M168" s="88">
        <f t="shared" si="49"/>
      </c>
      <c r="N168" s="26">
        <f t="shared" si="40"/>
      </c>
      <c r="O168" s="84">
        <f t="shared" si="45"/>
      </c>
      <c r="P168" s="70"/>
      <c r="Q168" s="71"/>
      <c r="R168" s="63"/>
      <c r="S168" s="90">
        <f t="shared" si="41"/>
      </c>
      <c r="T168" s="64">
        <f t="shared" si="50"/>
      </c>
      <c r="U168" s="26">
        <f t="shared" si="52"/>
      </c>
      <c r="V168" s="84">
        <f t="shared" si="46"/>
      </c>
      <c r="W168" s="70"/>
      <c r="X168" s="71"/>
      <c r="Y168" s="63"/>
      <c r="Z168" s="90">
        <f t="shared" si="42"/>
      </c>
      <c r="AA168" s="64">
        <f t="shared" si="51"/>
      </c>
      <c r="AB168" s="26">
        <f t="shared" si="53"/>
      </c>
      <c r="AC168" s="84">
        <f t="shared" si="47"/>
      </c>
      <c r="AD168" s="70"/>
      <c r="AE168" s="71"/>
      <c r="AF168" s="63"/>
      <c r="AG168" s="90">
        <f t="shared" si="43"/>
      </c>
      <c r="AH168" s="64">
        <f t="shared" si="48"/>
      </c>
    </row>
    <row r="169" spans="1:34" ht="22.5" customHeight="1">
      <c r="A169" s="9">
        <v>167</v>
      </c>
      <c r="B169" s="5" t="s">
        <v>92</v>
      </c>
      <c r="C169" s="6">
        <v>172</v>
      </c>
      <c r="D169" s="5">
        <v>2</v>
      </c>
      <c r="E169" s="5" t="s">
        <v>457</v>
      </c>
      <c r="F169" s="29" t="s">
        <v>477</v>
      </c>
      <c r="G169" s="80">
        <f t="shared" si="36"/>
      </c>
      <c r="H169" s="84">
        <f t="shared" si="44"/>
      </c>
      <c r="I169" s="70"/>
      <c r="J169" s="71"/>
      <c r="K169" s="63"/>
      <c r="L169" s="90">
        <f t="shared" si="39"/>
      </c>
      <c r="M169" s="88">
        <f t="shared" si="49"/>
      </c>
      <c r="N169" s="26">
        <f t="shared" si="40"/>
      </c>
      <c r="O169" s="84">
        <f t="shared" si="45"/>
      </c>
      <c r="P169" s="70"/>
      <c r="Q169" s="71"/>
      <c r="R169" s="63"/>
      <c r="S169" s="90">
        <f t="shared" si="41"/>
      </c>
      <c r="T169" s="64">
        <f t="shared" si="50"/>
      </c>
      <c r="U169" s="26">
        <f t="shared" si="52"/>
      </c>
      <c r="V169" s="84">
        <f t="shared" si="46"/>
      </c>
      <c r="W169" s="70"/>
      <c r="X169" s="71"/>
      <c r="Y169" s="63"/>
      <c r="Z169" s="90">
        <f t="shared" si="42"/>
      </c>
      <c r="AA169" s="64">
        <f t="shared" si="51"/>
      </c>
      <c r="AB169" s="26">
        <f t="shared" si="53"/>
      </c>
      <c r="AC169" s="84">
        <f t="shared" si="47"/>
      </c>
      <c r="AD169" s="70"/>
      <c r="AE169" s="71"/>
      <c r="AF169" s="63"/>
      <c r="AG169" s="90">
        <f t="shared" si="43"/>
      </c>
      <c r="AH169" s="64">
        <f t="shared" si="48"/>
      </c>
    </row>
    <row r="170" spans="1:34" ht="22.5" customHeight="1">
      <c r="A170" s="9">
        <v>168</v>
      </c>
      <c r="B170" s="5" t="s">
        <v>105</v>
      </c>
      <c r="C170" s="6">
        <v>168</v>
      </c>
      <c r="D170" s="5">
        <v>2</v>
      </c>
      <c r="E170" s="5" t="s">
        <v>458</v>
      </c>
      <c r="F170" s="29" t="s">
        <v>477</v>
      </c>
      <c r="G170" s="80">
        <f t="shared" si="36"/>
      </c>
      <c r="H170" s="84">
        <f t="shared" si="44"/>
      </c>
      <c r="I170" s="70"/>
      <c r="J170" s="71"/>
      <c r="K170" s="63"/>
      <c r="L170" s="90">
        <f t="shared" si="39"/>
      </c>
      <c r="M170" s="88">
        <f t="shared" si="49"/>
      </c>
      <c r="N170" s="26">
        <f t="shared" si="40"/>
      </c>
      <c r="O170" s="84">
        <f t="shared" si="45"/>
      </c>
      <c r="P170" s="70"/>
      <c r="Q170" s="71"/>
      <c r="R170" s="63"/>
      <c r="S170" s="90">
        <f t="shared" si="41"/>
      </c>
      <c r="T170" s="64">
        <f t="shared" si="50"/>
      </c>
      <c r="U170" s="26">
        <f t="shared" si="52"/>
      </c>
      <c r="V170" s="84">
        <f t="shared" si="46"/>
      </c>
      <c r="W170" s="70"/>
      <c r="X170" s="71"/>
      <c r="Y170" s="63"/>
      <c r="Z170" s="90">
        <f t="shared" si="42"/>
      </c>
      <c r="AA170" s="64">
        <f t="shared" si="51"/>
      </c>
      <c r="AB170" s="26">
        <f t="shared" si="53"/>
      </c>
      <c r="AC170" s="84">
        <f t="shared" si="47"/>
      </c>
      <c r="AD170" s="70"/>
      <c r="AE170" s="71"/>
      <c r="AF170" s="63"/>
      <c r="AG170" s="90">
        <f t="shared" si="43"/>
      </c>
      <c r="AH170" s="64">
        <f t="shared" si="48"/>
      </c>
    </row>
    <row r="171" spans="1:34" ht="22.5" customHeight="1">
      <c r="A171" s="9">
        <v>169</v>
      </c>
      <c r="B171" s="5" t="s">
        <v>96</v>
      </c>
      <c r="C171" s="6">
        <v>161</v>
      </c>
      <c r="D171" s="5">
        <v>1</v>
      </c>
      <c r="E171" s="5" t="s">
        <v>459</v>
      </c>
      <c r="F171" s="29" t="s">
        <v>477</v>
      </c>
      <c r="G171" s="80">
        <f t="shared" si="36"/>
      </c>
      <c r="H171" s="84">
        <f t="shared" si="44"/>
      </c>
      <c r="I171" s="70"/>
      <c r="J171" s="71"/>
      <c r="K171" s="63"/>
      <c r="L171" s="90">
        <f t="shared" si="39"/>
      </c>
      <c r="M171" s="88">
        <f t="shared" si="49"/>
      </c>
      <c r="N171" s="26">
        <f t="shared" si="40"/>
      </c>
      <c r="O171" s="84">
        <f t="shared" si="45"/>
      </c>
      <c r="P171" s="70"/>
      <c r="Q171" s="71"/>
      <c r="R171" s="63"/>
      <c r="S171" s="90">
        <f t="shared" si="41"/>
      </c>
      <c r="T171" s="64">
        <f t="shared" si="50"/>
      </c>
      <c r="U171" s="26">
        <f t="shared" si="52"/>
      </c>
      <c r="V171" s="84">
        <f t="shared" si="46"/>
      </c>
      <c r="W171" s="70"/>
      <c r="X171" s="71"/>
      <c r="Y171" s="63"/>
      <c r="Z171" s="90">
        <f t="shared" si="42"/>
      </c>
      <c r="AA171" s="64">
        <f t="shared" si="51"/>
      </c>
      <c r="AB171" s="26">
        <f t="shared" si="53"/>
      </c>
      <c r="AC171" s="84">
        <f t="shared" si="47"/>
      </c>
      <c r="AD171" s="70"/>
      <c r="AE171" s="71"/>
      <c r="AF171" s="63"/>
      <c r="AG171" s="90">
        <f t="shared" si="43"/>
      </c>
      <c r="AH171" s="64">
        <f t="shared" si="48"/>
      </c>
    </row>
    <row r="172" spans="1:34" ht="22.5" customHeight="1">
      <c r="A172" s="9">
        <v>170</v>
      </c>
      <c r="B172" s="7" t="s">
        <v>181</v>
      </c>
      <c r="C172" s="6">
        <v>160</v>
      </c>
      <c r="D172" s="5">
        <v>2</v>
      </c>
      <c r="E172" s="5" t="s">
        <v>460</v>
      </c>
      <c r="F172" s="29" t="s">
        <v>477</v>
      </c>
      <c r="G172" s="80">
        <f t="shared" si="36"/>
      </c>
      <c r="H172" s="84">
        <f t="shared" si="44"/>
      </c>
      <c r="I172" s="70"/>
      <c r="J172" s="71"/>
      <c r="K172" s="63"/>
      <c r="L172" s="90">
        <f t="shared" si="39"/>
      </c>
      <c r="M172" s="88">
        <f t="shared" si="49"/>
      </c>
      <c r="N172" s="26">
        <f t="shared" si="40"/>
      </c>
      <c r="O172" s="84">
        <f t="shared" si="45"/>
      </c>
      <c r="P172" s="70"/>
      <c r="Q172" s="71"/>
      <c r="R172" s="63"/>
      <c r="S172" s="90">
        <f t="shared" si="41"/>
      </c>
      <c r="T172" s="64">
        <f t="shared" si="50"/>
      </c>
      <c r="U172" s="26">
        <f t="shared" si="52"/>
      </c>
      <c r="V172" s="84">
        <f t="shared" si="46"/>
      </c>
      <c r="W172" s="70"/>
      <c r="X172" s="71"/>
      <c r="Y172" s="63"/>
      <c r="Z172" s="90">
        <f t="shared" si="42"/>
      </c>
      <c r="AA172" s="64">
        <f t="shared" si="51"/>
      </c>
      <c r="AB172" s="26">
        <f t="shared" si="53"/>
      </c>
      <c r="AC172" s="84">
        <f t="shared" si="47"/>
      </c>
      <c r="AD172" s="70"/>
      <c r="AE172" s="71"/>
      <c r="AF172" s="63"/>
      <c r="AG172" s="90">
        <f t="shared" si="43"/>
      </c>
      <c r="AH172" s="64">
        <f t="shared" si="48"/>
      </c>
    </row>
    <row r="173" spans="1:34" ht="22.5" customHeight="1">
      <c r="A173" s="9">
        <v>171</v>
      </c>
      <c r="B173" s="5" t="s">
        <v>110</v>
      </c>
      <c r="C173" s="6">
        <v>159</v>
      </c>
      <c r="D173" s="5">
        <v>2</v>
      </c>
      <c r="E173" s="5" t="s">
        <v>461</v>
      </c>
      <c r="F173" s="29" t="s">
        <v>477</v>
      </c>
      <c r="G173" s="80">
        <f t="shared" si="36"/>
      </c>
      <c r="H173" s="84">
        <f t="shared" si="44"/>
      </c>
      <c r="I173" s="70"/>
      <c r="J173" s="71"/>
      <c r="K173" s="63"/>
      <c r="L173" s="90">
        <f t="shared" si="39"/>
      </c>
      <c r="M173" s="88">
        <f t="shared" si="49"/>
      </c>
      <c r="N173" s="26">
        <f t="shared" si="40"/>
      </c>
      <c r="O173" s="84">
        <f t="shared" si="45"/>
      </c>
      <c r="P173" s="70"/>
      <c r="Q173" s="71"/>
      <c r="R173" s="63"/>
      <c r="S173" s="90">
        <f t="shared" si="41"/>
      </c>
      <c r="T173" s="64">
        <f t="shared" si="50"/>
      </c>
      <c r="U173" s="26">
        <f t="shared" si="52"/>
      </c>
      <c r="V173" s="84">
        <f t="shared" si="46"/>
      </c>
      <c r="W173" s="70"/>
      <c r="X173" s="71"/>
      <c r="Y173" s="63"/>
      <c r="Z173" s="90">
        <f t="shared" si="42"/>
      </c>
      <c r="AA173" s="64">
        <f t="shared" si="51"/>
      </c>
      <c r="AB173" s="26">
        <f t="shared" si="53"/>
      </c>
      <c r="AC173" s="84">
        <f t="shared" si="47"/>
      </c>
      <c r="AD173" s="70"/>
      <c r="AE173" s="71"/>
      <c r="AF173" s="63"/>
      <c r="AG173" s="90">
        <f t="shared" si="43"/>
      </c>
      <c r="AH173" s="64">
        <f t="shared" si="48"/>
      </c>
    </row>
    <row r="174" spans="1:34" ht="22.5" customHeight="1">
      <c r="A174" s="9">
        <v>172</v>
      </c>
      <c r="B174" s="5" t="s">
        <v>182</v>
      </c>
      <c r="C174" s="6">
        <v>134</v>
      </c>
      <c r="D174" s="5">
        <v>2</v>
      </c>
      <c r="E174" s="5" t="s">
        <v>462</v>
      </c>
      <c r="F174" s="29" t="s">
        <v>477</v>
      </c>
      <c r="G174" s="80">
        <f t="shared" si="36"/>
      </c>
      <c r="H174" s="84">
        <f t="shared" si="44"/>
      </c>
      <c r="I174" s="70"/>
      <c r="J174" s="71"/>
      <c r="K174" s="63"/>
      <c r="L174" s="90">
        <f t="shared" si="39"/>
      </c>
      <c r="M174" s="88">
        <f t="shared" si="49"/>
      </c>
      <c r="N174" s="26">
        <f t="shared" si="40"/>
      </c>
      <c r="O174" s="84">
        <f t="shared" si="45"/>
      </c>
      <c r="P174" s="70"/>
      <c r="Q174" s="71"/>
      <c r="R174" s="63"/>
      <c r="S174" s="90">
        <f t="shared" si="41"/>
      </c>
      <c r="T174" s="64">
        <f t="shared" si="50"/>
      </c>
      <c r="U174" s="26">
        <f t="shared" si="52"/>
      </c>
      <c r="V174" s="84">
        <f t="shared" si="46"/>
      </c>
      <c r="W174" s="70"/>
      <c r="X174" s="71"/>
      <c r="Y174" s="63"/>
      <c r="Z174" s="90">
        <f t="shared" si="42"/>
      </c>
      <c r="AA174" s="64">
        <f t="shared" si="51"/>
      </c>
      <c r="AB174" s="26">
        <f t="shared" si="53"/>
      </c>
      <c r="AC174" s="84">
        <f t="shared" si="47"/>
      </c>
      <c r="AD174" s="70"/>
      <c r="AE174" s="71"/>
      <c r="AF174" s="63"/>
      <c r="AG174" s="90">
        <f t="shared" si="43"/>
      </c>
      <c r="AH174" s="64">
        <f t="shared" si="48"/>
      </c>
    </row>
    <row r="175" spans="1:34" ht="22.5" customHeight="1">
      <c r="A175" s="9">
        <v>173</v>
      </c>
      <c r="B175" s="5" t="s">
        <v>144</v>
      </c>
      <c r="C175" s="6">
        <v>123</v>
      </c>
      <c r="D175" s="5">
        <v>4</v>
      </c>
      <c r="E175" s="5" t="s">
        <v>463</v>
      </c>
      <c r="F175" s="29" t="s">
        <v>477</v>
      </c>
      <c r="G175" s="80">
        <f t="shared" si="36"/>
      </c>
      <c r="H175" s="84">
        <f t="shared" si="44"/>
      </c>
      <c r="I175" s="70"/>
      <c r="J175" s="71"/>
      <c r="K175" s="63"/>
      <c r="L175" s="90">
        <f t="shared" si="39"/>
      </c>
      <c r="M175" s="88">
        <f t="shared" si="49"/>
      </c>
      <c r="N175" s="26">
        <f t="shared" si="40"/>
      </c>
      <c r="O175" s="84">
        <f t="shared" si="45"/>
      </c>
      <c r="P175" s="70"/>
      <c r="Q175" s="71"/>
      <c r="R175" s="63"/>
      <c r="S175" s="90">
        <f t="shared" si="41"/>
      </c>
      <c r="T175" s="64">
        <f t="shared" si="50"/>
      </c>
      <c r="U175" s="26">
        <f t="shared" si="52"/>
      </c>
      <c r="V175" s="84">
        <f t="shared" si="46"/>
      </c>
      <c r="W175" s="70"/>
      <c r="X175" s="71"/>
      <c r="Y175" s="63"/>
      <c r="Z175" s="90">
        <f t="shared" si="42"/>
      </c>
      <c r="AA175" s="64">
        <f t="shared" si="51"/>
      </c>
      <c r="AB175" s="26">
        <f t="shared" si="53"/>
      </c>
      <c r="AC175" s="84">
        <f t="shared" si="47"/>
      </c>
      <c r="AD175" s="70"/>
      <c r="AE175" s="71"/>
      <c r="AF175" s="63"/>
      <c r="AG175" s="90">
        <f t="shared" si="43"/>
      </c>
      <c r="AH175" s="64">
        <f t="shared" si="48"/>
      </c>
    </row>
    <row r="176" spans="1:34" ht="22.5" customHeight="1">
      <c r="A176" s="9">
        <v>174</v>
      </c>
      <c r="B176" s="5" t="s">
        <v>67</v>
      </c>
      <c r="C176" s="6">
        <v>117</v>
      </c>
      <c r="D176" s="5">
        <v>2</v>
      </c>
      <c r="E176" s="5" t="s">
        <v>464</v>
      </c>
      <c r="F176" s="29" t="s">
        <v>477</v>
      </c>
      <c r="G176" s="80">
        <f t="shared" si="36"/>
      </c>
      <c r="H176" s="84">
        <f t="shared" si="44"/>
      </c>
      <c r="I176" s="70"/>
      <c r="J176" s="71"/>
      <c r="K176" s="63"/>
      <c r="L176" s="90">
        <f t="shared" si="39"/>
      </c>
      <c r="M176" s="88">
        <f t="shared" si="49"/>
      </c>
      <c r="N176" s="26">
        <f t="shared" si="40"/>
      </c>
      <c r="O176" s="84">
        <f t="shared" si="45"/>
      </c>
      <c r="P176" s="70"/>
      <c r="Q176" s="71"/>
      <c r="R176" s="63"/>
      <c r="S176" s="90">
        <f t="shared" si="41"/>
      </c>
      <c r="T176" s="64">
        <f t="shared" si="50"/>
      </c>
      <c r="U176" s="26">
        <f t="shared" si="52"/>
      </c>
      <c r="V176" s="84">
        <f t="shared" si="46"/>
      </c>
      <c r="W176" s="70"/>
      <c r="X176" s="71"/>
      <c r="Y176" s="63"/>
      <c r="Z176" s="90">
        <f t="shared" si="42"/>
      </c>
      <c r="AA176" s="64">
        <f t="shared" si="51"/>
      </c>
      <c r="AB176" s="26">
        <f t="shared" si="53"/>
      </c>
      <c r="AC176" s="84">
        <f t="shared" si="47"/>
      </c>
      <c r="AD176" s="70"/>
      <c r="AE176" s="71"/>
      <c r="AF176" s="63"/>
      <c r="AG176" s="90">
        <f t="shared" si="43"/>
      </c>
      <c r="AH176" s="64">
        <f t="shared" si="48"/>
      </c>
    </row>
    <row r="177" spans="1:34" ht="22.5" customHeight="1">
      <c r="A177" s="9">
        <v>175</v>
      </c>
      <c r="B177" s="5" t="s">
        <v>104</v>
      </c>
      <c r="C177" s="6">
        <v>101</v>
      </c>
      <c r="D177" s="5">
        <v>2</v>
      </c>
      <c r="E177" s="5" t="s">
        <v>465</v>
      </c>
      <c r="F177" s="29" t="s">
        <v>477</v>
      </c>
      <c r="G177" s="80">
        <f t="shared" si="36"/>
      </c>
      <c r="H177" s="84">
        <f t="shared" si="44"/>
      </c>
      <c r="I177" s="70"/>
      <c r="J177" s="71"/>
      <c r="K177" s="63"/>
      <c r="L177" s="90">
        <f t="shared" si="39"/>
      </c>
      <c r="M177" s="88">
        <f t="shared" si="49"/>
      </c>
      <c r="N177" s="26">
        <f t="shared" si="40"/>
      </c>
      <c r="O177" s="84">
        <f t="shared" si="45"/>
      </c>
      <c r="P177" s="70"/>
      <c r="Q177" s="71"/>
      <c r="R177" s="63"/>
      <c r="S177" s="90">
        <f t="shared" si="41"/>
      </c>
      <c r="T177" s="64">
        <f t="shared" si="50"/>
      </c>
      <c r="U177" s="26">
        <f t="shared" si="52"/>
      </c>
      <c r="V177" s="84">
        <f t="shared" si="46"/>
      </c>
      <c r="W177" s="70"/>
      <c r="X177" s="71"/>
      <c r="Y177" s="63"/>
      <c r="Z177" s="90">
        <f t="shared" si="42"/>
      </c>
      <c r="AA177" s="64">
        <f t="shared" si="51"/>
      </c>
      <c r="AB177" s="26">
        <f t="shared" si="53"/>
      </c>
      <c r="AC177" s="84">
        <f t="shared" si="47"/>
      </c>
      <c r="AD177" s="70"/>
      <c r="AE177" s="71"/>
      <c r="AF177" s="63"/>
      <c r="AG177" s="90">
        <f t="shared" si="43"/>
      </c>
      <c r="AH177" s="64">
        <f t="shared" si="48"/>
      </c>
    </row>
    <row r="178" spans="1:34" ht="22.5" customHeight="1">
      <c r="A178" s="9">
        <v>176</v>
      </c>
      <c r="B178" s="5" t="s">
        <v>65</v>
      </c>
      <c r="C178" s="6">
        <v>95</v>
      </c>
      <c r="D178" s="5">
        <v>2</v>
      </c>
      <c r="E178" s="5" t="s">
        <v>466</v>
      </c>
      <c r="F178" s="29" t="s">
        <v>477</v>
      </c>
      <c r="G178" s="80">
        <f t="shared" si="36"/>
      </c>
      <c r="H178" s="84">
        <f t="shared" si="44"/>
      </c>
      <c r="I178" s="70"/>
      <c r="J178" s="71"/>
      <c r="K178" s="63"/>
      <c r="L178" s="90">
        <f t="shared" si="39"/>
      </c>
      <c r="M178" s="88">
        <f t="shared" si="49"/>
      </c>
      <c r="N178" s="26">
        <f t="shared" si="40"/>
      </c>
      <c r="O178" s="84">
        <f t="shared" si="45"/>
      </c>
      <c r="P178" s="70"/>
      <c r="Q178" s="71"/>
      <c r="R178" s="63"/>
      <c r="S178" s="90">
        <f t="shared" si="41"/>
      </c>
      <c r="T178" s="64">
        <f t="shared" si="50"/>
      </c>
      <c r="U178" s="26">
        <f t="shared" si="52"/>
      </c>
      <c r="V178" s="84">
        <f t="shared" si="46"/>
      </c>
      <c r="W178" s="70"/>
      <c r="X178" s="71"/>
      <c r="Y178" s="63"/>
      <c r="Z178" s="90">
        <f t="shared" si="42"/>
      </c>
      <c r="AA178" s="64">
        <f t="shared" si="51"/>
      </c>
      <c r="AB178" s="26">
        <f t="shared" si="53"/>
      </c>
      <c r="AC178" s="84">
        <f t="shared" si="47"/>
      </c>
      <c r="AD178" s="70"/>
      <c r="AE178" s="71"/>
      <c r="AF178" s="63"/>
      <c r="AG178" s="90">
        <f t="shared" si="43"/>
      </c>
      <c r="AH178" s="64">
        <f t="shared" si="48"/>
      </c>
    </row>
    <row r="179" spans="1:34" ht="22.5" customHeight="1">
      <c r="A179" s="9">
        <v>177</v>
      </c>
      <c r="B179" s="5" t="s">
        <v>4</v>
      </c>
      <c r="C179" s="6">
        <v>89</v>
      </c>
      <c r="D179" s="5">
        <v>2</v>
      </c>
      <c r="E179" s="5" t="s">
        <v>467</v>
      </c>
      <c r="F179" s="29" t="s">
        <v>477</v>
      </c>
      <c r="G179" s="80">
        <f t="shared" si="36"/>
      </c>
      <c r="H179" s="84">
        <f t="shared" si="44"/>
      </c>
      <c r="I179" s="70"/>
      <c r="J179" s="71"/>
      <c r="K179" s="63"/>
      <c r="L179" s="90">
        <f t="shared" si="39"/>
      </c>
      <c r="M179" s="88">
        <f t="shared" si="49"/>
      </c>
      <c r="N179" s="26">
        <f t="shared" si="40"/>
      </c>
      <c r="O179" s="84">
        <f t="shared" si="45"/>
      </c>
      <c r="P179" s="70"/>
      <c r="Q179" s="71"/>
      <c r="R179" s="63"/>
      <c r="S179" s="90">
        <f t="shared" si="41"/>
      </c>
      <c r="T179" s="64">
        <f t="shared" si="50"/>
      </c>
      <c r="U179" s="26">
        <f t="shared" si="52"/>
      </c>
      <c r="V179" s="84">
        <f t="shared" si="46"/>
      </c>
      <c r="W179" s="70"/>
      <c r="X179" s="71"/>
      <c r="Y179" s="63"/>
      <c r="Z179" s="90">
        <f t="shared" si="42"/>
      </c>
      <c r="AA179" s="64">
        <f t="shared" si="51"/>
      </c>
      <c r="AB179" s="26">
        <f t="shared" si="53"/>
      </c>
      <c r="AC179" s="84">
        <f t="shared" si="47"/>
      </c>
      <c r="AD179" s="70"/>
      <c r="AE179" s="71"/>
      <c r="AF179" s="63"/>
      <c r="AG179" s="90">
        <f t="shared" si="43"/>
      </c>
      <c r="AH179" s="64">
        <f t="shared" si="48"/>
      </c>
    </row>
    <row r="180" spans="1:34" ht="22.5" customHeight="1">
      <c r="A180" s="9">
        <v>178</v>
      </c>
      <c r="B180" s="5" t="s">
        <v>5</v>
      </c>
      <c r="C180" s="6">
        <v>83</v>
      </c>
      <c r="D180" s="5">
        <v>2</v>
      </c>
      <c r="E180" s="5" t="s">
        <v>468</v>
      </c>
      <c r="F180" s="29" t="s">
        <v>477</v>
      </c>
      <c r="G180" s="80">
        <f t="shared" si="36"/>
      </c>
      <c r="H180" s="84">
        <f t="shared" si="44"/>
      </c>
      <c r="I180" s="70"/>
      <c r="J180" s="71"/>
      <c r="K180" s="63"/>
      <c r="L180" s="90">
        <f t="shared" si="39"/>
      </c>
      <c r="M180" s="88">
        <f t="shared" si="49"/>
      </c>
      <c r="N180" s="26">
        <f t="shared" si="40"/>
      </c>
      <c r="O180" s="84">
        <f t="shared" si="45"/>
      </c>
      <c r="P180" s="70"/>
      <c r="Q180" s="71"/>
      <c r="R180" s="63"/>
      <c r="S180" s="90">
        <f t="shared" si="41"/>
      </c>
      <c r="T180" s="64">
        <f t="shared" si="50"/>
      </c>
      <c r="U180" s="26">
        <f t="shared" si="52"/>
      </c>
      <c r="V180" s="84">
        <f t="shared" si="46"/>
      </c>
      <c r="W180" s="70"/>
      <c r="X180" s="71"/>
      <c r="Y180" s="63"/>
      <c r="Z180" s="90">
        <f t="shared" si="42"/>
      </c>
      <c r="AA180" s="64">
        <f t="shared" si="51"/>
      </c>
      <c r="AB180" s="26">
        <f t="shared" si="53"/>
      </c>
      <c r="AC180" s="84">
        <f t="shared" si="47"/>
      </c>
      <c r="AD180" s="70"/>
      <c r="AE180" s="71"/>
      <c r="AF180" s="63"/>
      <c r="AG180" s="90">
        <f t="shared" si="43"/>
      </c>
      <c r="AH180" s="64">
        <f t="shared" si="48"/>
      </c>
    </row>
    <row r="181" spans="1:34" ht="22.5" customHeight="1">
      <c r="A181" s="9">
        <v>179</v>
      </c>
      <c r="B181" s="5" t="s">
        <v>2</v>
      </c>
      <c r="C181" s="6">
        <v>79</v>
      </c>
      <c r="D181" s="5">
        <v>2</v>
      </c>
      <c r="E181" s="5" t="s">
        <v>469</v>
      </c>
      <c r="F181" s="29" t="s">
        <v>477</v>
      </c>
      <c r="G181" s="80">
        <f t="shared" si="36"/>
      </c>
      <c r="H181" s="84">
        <f t="shared" si="44"/>
      </c>
      <c r="I181" s="70"/>
      <c r="J181" s="71"/>
      <c r="K181" s="63"/>
      <c r="L181" s="90">
        <f t="shared" si="39"/>
      </c>
      <c r="M181" s="88">
        <f t="shared" si="49"/>
      </c>
      <c r="N181" s="26">
        <f t="shared" si="40"/>
      </c>
      <c r="O181" s="84">
        <f t="shared" si="45"/>
      </c>
      <c r="P181" s="70"/>
      <c r="Q181" s="71"/>
      <c r="R181" s="63"/>
      <c r="S181" s="90">
        <f t="shared" si="41"/>
      </c>
      <c r="T181" s="64">
        <f t="shared" si="50"/>
      </c>
      <c r="U181" s="26">
        <f t="shared" si="52"/>
      </c>
      <c r="V181" s="84">
        <f t="shared" si="46"/>
      </c>
      <c r="W181" s="70"/>
      <c r="X181" s="71"/>
      <c r="Y181" s="63"/>
      <c r="Z181" s="90">
        <f t="shared" si="42"/>
      </c>
      <c r="AA181" s="64">
        <f t="shared" si="51"/>
      </c>
      <c r="AB181" s="26">
        <f t="shared" si="53"/>
      </c>
      <c r="AC181" s="84">
        <f t="shared" si="47"/>
      </c>
      <c r="AD181" s="70"/>
      <c r="AE181" s="71"/>
      <c r="AF181" s="63"/>
      <c r="AG181" s="90">
        <f t="shared" si="43"/>
      </c>
      <c r="AH181" s="64">
        <f t="shared" si="48"/>
      </c>
    </row>
    <row r="182" spans="1:34" ht="22.5" customHeight="1">
      <c r="A182" s="9">
        <v>180</v>
      </c>
      <c r="B182" s="7" t="s">
        <v>183</v>
      </c>
      <c r="C182" s="6">
        <v>76</v>
      </c>
      <c r="D182" s="5">
        <v>1</v>
      </c>
      <c r="E182" s="5" t="s">
        <v>470</v>
      </c>
      <c r="F182" s="29" t="s">
        <v>477</v>
      </c>
      <c r="G182" s="80">
        <f t="shared" si="36"/>
      </c>
      <c r="H182" s="84">
        <f t="shared" si="44"/>
      </c>
      <c r="I182" s="70"/>
      <c r="J182" s="71"/>
      <c r="K182" s="63"/>
      <c r="L182" s="90">
        <f t="shared" si="39"/>
      </c>
      <c r="M182" s="88">
        <f t="shared" si="49"/>
      </c>
      <c r="N182" s="26">
        <f t="shared" si="40"/>
      </c>
      <c r="O182" s="84">
        <f t="shared" si="45"/>
      </c>
      <c r="P182" s="70"/>
      <c r="Q182" s="71"/>
      <c r="R182" s="63"/>
      <c r="S182" s="90">
        <f t="shared" si="41"/>
      </c>
      <c r="T182" s="64">
        <f t="shared" si="50"/>
      </c>
      <c r="U182" s="26">
        <f t="shared" si="52"/>
      </c>
      <c r="V182" s="84">
        <f t="shared" si="46"/>
      </c>
      <c r="W182" s="70"/>
      <c r="X182" s="71"/>
      <c r="Y182" s="63"/>
      <c r="Z182" s="90">
        <f t="shared" si="42"/>
      </c>
      <c r="AA182" s="64">
        <f t="shared" si="51"/>
      </c>
      <c r="AB182" s="26">
        <f t="shared" si="53"/>
      </c>
      <c r="AC182" s="84">
        <f t="shared" si="47"/>
      </c>
      <c r="AD182" s="70"/>
      <c r="AE182" s="71"/>
      <c r="AF182" s="63"/>
      <c r="AG182" s="90">
        <f t="shared" si="43"/>
      </c>
      <c r="AH182" s="64">
        <f t="shared" si="48"/>
      </c>
    </row>
    <row r="183" spans="1:34" ht="22.5" customHeight="1">
      <c r="A183" s="9">
        <v>181</v>
      </c>
      <c r="B183" s="7" t="s">
        <v>150</v>
      </c>
      <c r="C183" s="6">
        <v>75</v>
      </c>
      <c r="D183" s="5">
        <v>1</v>
      </c>
      <c r="E183" s="5" t="s">
        <v>478</v>
      </c>
      <c r="F183" s="29" t="s">
        <v>477</v>
      </c>
      <c r="G183" s="80">
        <f t="shared" si="36"/>
      </c>
      <c r="H183" s="84">
        <f t="shared" si="44"/>
      </c>
      <c r="I183" s="70"/>
      <c r="J183" s="71"/>
      <c r="K183" s="63"/>
      <c r="L183" s="90">
        <f t="shared" si="39"/>
      </c>
      <c r="M183" s="88">
        <f t="shared" si="49"/>
      </c>
      <c r="N183" s="26">
        <f t="shared" si="40"/>
      </c>
      <c r="O183" s="84">
        <f t="shared" si="45"/>
      </c>
      <c r="P183" s="70"/>
      <c r="Q183" s="71"/>
      <c r="R183" s="63"/>
      <c r="S183" s="90">
        <f t="shared" si="41"/>
      </c>
      <c r="T183" s="64">
        <f t="shared" si="50"/>
      </c>
      <c r="U183" s="26">
        <f t="shared" si="52"/>
      </c>
      <c r="V183" s="84">
        <f t="shared" si="46"/>
      </c>
      <c r="W183" s="70"/>
      <c r="X183" s="71"/>
      <c r="Y183" s="63"/>
      <c r="Z183" s="90">
        <f t="shared" si="42"/>
      </c>
      <c r="AA183" s="64">
        <f t="shared" si="51"/>
      </c>
      <c r="AB183" s="26">
        <f t="shared" si="53"/>
      </c>
      <c r="AC183" s="84">
        <f t="shared" si="47"/>
      </c>
      <c r="AD183" s="70"/>
      <c r="AE183" s="71"/>
      <c r="AF183" s="63"/>
      <c r="AG183" s="90">
        <f t="shared" si="43"/>
      </c>
      <c r="AH183" s="64">
        <f t="shared" si="48"/>
      </c>
    </row>
    <row r="184" spans="1:34" ht="22.5" customHeight="1">
      <c r="A184" s="10">
        <v>182</v>
      </c>
      <c r="B184" s="5" t="s">
        <v>80</v>
      </c>
      <c r="C184" s="6">
        <v>72</v>
      </c>
      <c r="D184" s="5">
        <v>2</v>
      </c>
      <c r="E184" s="5" t="s">
        <v>471</v>
      </c>
      <c r="F184" s="29" t="s">
        <v>477</v>
      </c>
      <c r="G184" s="80">
        <f t="shared" si="36"/>
      </c>
      <c r="H184" s="84">
        <f t="shared" si="44"/>
      </c>
      <c r="I184" s="70"/>
      <c r="J184" s="71"/>
      <c r="K184" s="63"/>
      <c r="L184" s="90">
        <f t="shared" si="39"/>
      </c>
      <c r="M184" s="88">
        <f t="shared" si="49"/>
      </c>
      <c r="N184" s="26">
        <f t="shared" si="40"/>
      </c>
      <c r="O184" s="84">
        <f t="shared" si="45"/>
      </c>
      <c r="P184" s="70"/>
      <c r="Q184" s="71"/>
      <c r="R184" s="63"/>
      <c r="S184" s="90">
        <f t="shared" si="41"/>
      </c>
      <c r="T184" s="64">
        <f t="shared" si="50"/>
      </c>
      <c r="U184" s="26">
        <f t="shared" si="52"/>
      </c>
      <c r="V184" s="84">
        <f t="shared" si="46"/>
      </c>
      <c r="W184" s="70"/>
      <c r="X184" s="71"/>
      <c r="Y184" s="63"/>
      <c r="Z184" s="90">
        <f t="shared" si="42"/>
      </c>
      <c r="AA184" s="64">
        <f t="shared" si="51"/>
      </c>
      <c r="AB184" s="26">
        <f t="shared" si="53"/>
      </c>
      <c r="AC184" s="84">
        <f t="shared" si="47"/>
      </c>
      <c r="AD184" s="70"/>
      <c r="AE184" s="71"/>
      <c r="AF184" s="63"/>
      <c r="AG184" s="90">
        <f t="shared" si="43"/>
      </c>
      <c r="AH184" s="64">
        <f t="shared" si="48"/>
      </c>
    </row>
    <row r="185" spans="1:34" ht="22.5" customHeight="1">
      <c r="A185" s="9">
        <v>183</v>
      </c>
      <c r="B185" s="5" t="s">
        <v>145</v>
      </c>
      <c r="C185" s="6">
        <v>72</v>
      </c>
      <c r="D185" s="5">
        <v>2</v>
      </c>
      <c r="E185" s="5" t="s">
        <v>472</v>
      </c>
      <c r="F185" s="29" t="s">
        <v>477</v>
      </c>
      <c r="G185" s="80">
        <f t="shared" si="36"/>
      </c>
      <c r="H185" s="84">
        <f t="shared" si="44"/>
      </c>
      <c r="I185" s="70"/>
      <c r="J185" s="71"/>
      <c r="K185" s="63"/>
      <c r="L185" s="90">
        <f t="shared" si="39"/>
      </c>
      <c r="M185" s="88">
        <f t="shared" si="49"/>
      </c>
      <c r="N185" s="26">
        <f t="shared" si="40"/>
      </c>
      <c r="O185" s="84">
        <f t="shared" si="45"/>
      </c>
      <c r="P185" s="70"/>
      <c r="Q185" s="71"/>
      <c r="R185" s="63"/>
      <c r="S185" s="90">
        <f t="shared" si="41"/>
      </c>
      <c r="T185" s="64">
        <f t="shared" si="50"/>
      </c>
      <c r="U185" s="26">
        <f t="shared" si="52"/>
      </c>
      <c r="V185" s="84">
        <f t="shared" si="46"/>
      </c>
      <c r="W185" s="70"/>
      <c r="X185" s="71"/>
      <c r="Y185" s="63"/>
      <c r="Z185" s="90">
        <f t="shared" si="42"/>
      </c>
      <c r="AA185" s="64">
        <f t="shared" si="51"/>
      </c>
      <c r="AB185" s="26">
        <f t="shared" si="53"/>
      </c>
      <c r="AC185" s="84">
        <f t="shared" si="47"/>
      </c>
      <c r="AD185" s="70"/>
      <c r="AE185" s="71"/>
      <c r="AF185" s="63"/>
      <c r="AG185" s="90">
        <f t="shared" si="43"/>
      </c>
      <c r="AH185" s="64">
        <f t="shared" si="48"/>
      </c>
    </row>
    <row r="186" spans="1:34" ht="22.5" customHeight="1">
      <c r="A186" s="10">
        <v>184</v>
      </c>
      <c r="B186" s="5" t="s">
        <v>13</v>
      </c>
      <c r="C186" s="6">
        <v>57</v>
      </c>
      <c r="D186" s="5">
        <v>2</v>
      </c>
      <c r="E186" s="5" t="s">
        <v>473</v>
      </c>
      <c r="F186" s="29" t="s">
        <v>477</v>
      </c>
      <c r="G186" s="80">
        <f t="shared" si="36"/>
      </c>
      <c r="H186" s="84">
        <f t="shared" si="44"/>
      </c>
      <c r="I186" s="70"/>
      <c r="J186" s="71"/>
      <c r="K186" s="63"/>
      <c r="L186" s="90">
        <f t="shared" si="39"/>
      </c>
      <c r="M186" s="88">
        <f t="shared" si="49"/>
      </c>
      <c r="N186" s="26">
        <f t="shared" si="40"/>
      </c>
      <c r="O186" s="84">
        <f t="shared" si="45"/>
      </c>
      <c r="P186" s="70"/>
      <c r="Q186" s="71"/>
      <c r="R186" s="63"/>
      <c r="S186" s="90">
        <f t="shared" si="41"/>
      </c>
      <c r="T186" s="64">
        <f t="shared" si="50"/>
      </c>
      <c r="U186" s="26">
        <f t="shared" si="52"/>
      </c>
      <c r="V186" s="84">
        <f t="shared" si="46"/>
      </c>
      <c r="W186" s="70"/>
      <c r="X186" s="71"/>
      <c r="Y186" s="63"/>
      <c r="Z186" s="90">
        <f t="shared" si="42"/>
      </c>
      <c r="AA186" s="64">
        <f t="shared" si="51"/>
      </c>
      <c r="AB186" s="26">
        <f t="shared" si="53"/>
      </c>
      <c r="AC186" s="84">
        <f t="shared" si="47"/>
      </c>
      <c r="AD186" s="70"/>
      <c r="AE186" s="71"/>
      <c r="AF186" s="63"/>
      <c r="AG186" s="90">
        <f t="shared" si="43"/>
      </c>
      <c r="AH186" s="64">
        <f t="shared" si="48"/>
      </c>
    </row>
    <row r="187" spans="1:34" ht="22.5" customHeight="1">
      <c r="A187" s="9">
        <v>185</v>
      </c>
      <c r="B187" s="5" t="s">
        <v>66</v>
      </c>
      <c r="C187" s="6">
        <v>53</v>
      </c>
      <c r="D187" s="5">
        <v>2</v>
      </c>
      <c r="E187" s="5" t="s">
        <v>474</v>
      </c>
      <c r="F187" s="29" t="s">
        <v>477</v>
      </c>
      <c r="G187" s="80">
        <f t="shared" si="36"/>
      </c>
      <c r="H187" s="84">
        <f t="shared" si="44"/>
      </c>
      <c r="I187" s="70"/>
      <c r="J187" s="71"/>
      <c r="K187" s="63"/>
      <c r="L187" s="90">
        <f>IF(K187&lt;&gt;"",H187,"")</f>
      </c>
      <c r="M187" s="88">
        <f t="shared" si="49"/>
      </c>
      <c r="N187" s="26">
        <f t="shared" si="40"/>
      </c>
      <c r="O187" s="84">
        <f t="shared" si="45"/>
      </c>
      <c r="P187" s="70"/>
      <c r="Q187" s="71"/>
      <c r="R187" s="63"/>
      <c r="S187" s="90">
        <f>IF(R187&lt;&gt;"",O187,"")</f>
      </c>
      <c r="T187" s="64">
        <f t="shared" si="50"/>
      </c>
      <c r="U187" s="26">
        <f t="shared" si="52"/>
      </c>
      <c r="V187" s="84">
        <f t="shared" si="46"/>
      </c>
      <c r="W187" s="70"/>
      <c r="X187" s="71"/>
      <c r="Y187" s="63"/>
      <c r="Z187" s="90">
        <f>IF(Y187&lt;&gt;"",V187,"")</f>
      </c>
      <c r="AA187" s="64">
        <f t="shared" si="51"/>
      </c>
      <c r="AB187" s="26">
        <f t="shared" si="53"/>
      </c>
      <c r="AC187" s="84">
        <f t="shared" si="47"/>
      </c>
      <c r="AD187" s="70"/>
      <c r="AE187" s="71"/>
      <c r="AF187" s="63"/>
      <c r="AG187" s="90">
        <f>IF(AF187&lt;&gt;"",AC187,"")</f>
      </c>
      <c r="AH187" s="64">
        <f t="shared" si="48"/>
      </c>
    </row>
    <row r="188" spans="1:34" ht="22.5" customHeight="1" thickBot="1">
      <c r="A188" s="12">
        <v>186</v>
      </c>
      <c r="B188" s="13" t="s">
        <v>9</v>
      </c>
      <c r="C188" s="14">
        <v>50</v>
      </c>
      <c r="D188" s="13">
        <v>2</v>
      </c>
      <c r="E188" s="13" t="s">
        <v>475</v>
      </c>
      <c r="F188" s="30" t="s">
        <v>477</v>
      </c>
      <c r="G188" s="81">
        <f>IF(I188&lt;&gt;"",D188,"")</f>
      </c>
      <c r="H188" s="85">
        <f>IF(I188&lt;&gt;"",C188,"")</f>
      </c>
      <c r="I188" s="70"/>
      <c r="J188" s="74"/>
      <c r="K188" s="65"/>
      <c r="L188" s="90">
        <f>IF(K188&lt;&gt;"",H188,"")</f>
      </c>
      <c r="M188" s="88">
        <f>IF(K188&lt;&gt;"",G188,"")</f>
      </c>
      <c r="N188" s="27">
        <f t="shared" si="40"/>
      </c>
      <c r="O188" s="85">
        <f>IF(P188&lt;&gt;"",C188,"")</f>
      </c>
      <c r="P188" s="76"/>
      <c r="Q188" s="74"/>
      <c r="R188" s="65"/>
      <c r="S188" s="90">
        <f>IF(R188&lt;&gt;"",O188,"")</f>
      </c>
      <c r="T188" s="64">
        <f>IF(R188&lt;&gt;"",N188,"")</f>
      </c>
      <c r="U188" s="27">
        <f t="shared" si="52"/>
      </c>
      <c r="V188" s="85">
        <f>IF(W188&lt;&gt;"",I188,"")</f>
      </c>
      <c r="W188" s="76"/>
      <c r="X188" s="74"/>
      <c r="Y188" s="65"/>
      <c r="Z188" s="90">
        <f>IF(Y188&lt;&gt;"",V188,"")</f>
      </c>
      <c r="AA188" s="64">
        <f>IF(Y188&lt;&gt;"",U188,"")</f>
      </c>
      <c r="AB188" s="27">
        <f t="shared" si="53"/>
      </c>
      <c r="AC188" s="85">
        <f>IF(AD188&lt;&gt;"",C188,"")</f>
      </c>
      <c r="AD188" s="76"/>
      <c r="AE188" s="74"/>
      <c r="AF188" s="65"/>
      <c r="AG188" s="90">
        <f>IF(AF188&lt;&gt;"",AC188,"")</f>
      </c>
      <c r="AH188" s="64">
        <f>IF(AF188&lt;&gt;"",AB188,"")</f>
      </c>
    </row>
    <row r="189" spans="1:34" ht="22.5" customHeight="1" thickBot="1" thickTop="1">
      <c r="A189" s="15"/>
      <c r="B189" s="16"/>
      <c r="C189" s="17"/>
      <c r="D189" s="16"/>
      <c r="E189" s="16"/>
      <c r="F189" s="18"/>
      <c r="G189" s="82">
        <f>SUM(G3:G188)</f>
        <v>0</v>
      </c>
      <c r="H189" s="86">
        <f>SUM(H3:H188)</f>
        <v>0</v>
      </c>
      <c r="I189" s="75"/>
      <c r="J189" s="75"/>
      <c r="K189" s="59"/>
      <c r="L189" s="91">
        <f>SUM(L3:L188)</f>
        <v>0</v>
      </c>
      <c r="M189" s="60">
        <f>SUM(M3:M188)</f>
        <v>0</v>
      </c>
      <c r="N189" s="28">
        <f>SUM(N3:N188)</f>
        <v>0</v>
      </c>
      <c r="O189" s="86">
        <f>SUM(O3:O188)</f>
        <v>0</v>
      </c>
      <c r="P189" s="19"/>
      <c r="Q189" s="50"/>
      <c r="R189" s="59"/>
      <c r="S189" s="91">
        <f>SUM(S3:S188)</f>
        <v>0</v>
      </c>
      <c r="T189" s="60">
        <f>SUM(T3:T188)</f>
        <v>0</v>
      </c>
      <c r="U189" s="28">
        <f>SUM(U3:U188)</f>
        <v>0</v>
      </c>
      <c r="V189" s="86">
        <f>SUM(V3:V188)</f>
        <v>0</v>
      </c>
      <c r="W189" s="19"/>
      <c r="X189" s="50"/>
      <c r="Y189" s="59"/>
      <c r="Z189" s="91">
        <f>SUM(Z3:Z188)</f>
        <v>0</v>
      </c>
      <c r="AA189" s="60">
        <f>SUM(AA3:AA188)</f>
        <v>0</v>
      </c>
      <c r="AB189" s="28">
        <f>SUM(AB3:AB188)</f>
        <v>0</v>
      </c>
      <c r="AC189" s="86">
        <f>SUM(AC3:AC188)</f>
        <v>0</v>
      </c>
      <c r="AD189" s="19"/>
      <c r="AE189" s="50"/>
      <c r="AF189" s="59"/>
      <c r="AG189" s="91">
        <f>SUM(AG3:AG188)</f>
        <v>0</v>
      </c>
      <c r="AH189" s="60">
        <f>SUM(AH3:AH188)</f>
        <v>0</v>
      </c>
    </row>
    <row r="190" spans="1:34" ht="22.5" customHeight="1" thickTop="1">
      <c r="A190" s="20"/>
      <c r="B190" s="20"/>
      <c r="C190" s="20"/>
      <c r="D190" s="20"/>
      <c r="E190" s="31"/>
      <c r="F190" s="3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F190" s="21"/>
      <c r="AG190" s="21"/>
      <c r="AH190" s="21"/>
    </row>
    <row r="191" spans="1:34" ht="22.5" customHeight="1">
      <c r="A191" s="22"/>
      <c r="B191" s="22"/>
      <c r="C191" s="22"/>
      <c r="D191" s="22"/>
      <c r="E191" s="32"/>
      <c r="F191" s="32"/>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F191" s="23"/>
      <c r="AG191" s="23"/>
      <c r="AH191" s="23"/>
    </row>
    <row r="192" spans="1:34" ht="22.5" customHeight="1">
      <c r="A192" s="22"/>
      <c r="B192" s="22"/>
      <c r="C192" s="22"/>
      <c r="D192" s="22"/>
      <c r="E192" s="32"/>
      <c r="F192" s="32"/>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F192" s="23"/>
      <c r="AG192" s="23"/>
      <c r="AH192" s="23"/>
    </row>
    <row r="193" spans="1:34" ht="22.5" customHeight="1">
      <c r="A193" s="22"/>
      <c r="B193" s="22"/>
      <c r="C193" s="22"/>
      <c r="D193" s="22"/>
      <c r="E193" s="32"/>
      <c r="F193" s="32"/>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F193" s="23"/>
      <c r="AG193" s="23"/>
      <c r="AH193" s="23"/>
    </row>
  </sheetData>
  <sheetProtection password="EAC2" sheet="1" insertHyperlinks="0"/>
  <mergeCells count="9">
    <mergeCell ref="AF2:AH2"/>
    <mergeCell ref="AB1:AH1"/>
    <mergeCell ref="G1:M1"/>
    <mergeCell ref="N1:T1"/>
    <mergeCell ref="U1:AA1"/>
    <mergeCell ref="A1:F1"/>
    <mergeCell ref="K2:M2"/>
    <mergeCell ref="R2:T2"/>
    <mergeCell ref="Y2:AA2"/>
  </mergeCells>
  <hyperlinks>
    <hyperlink ref="F19" r:id="rId1" display="http://www.highpointireland.com/barrclashcame-772m.html"/>
    <hyperlink ref="F20" r:id="rId2" display="http://www.highpointireland.com/coomacarrea-772m.html"/>
    <hyperlink ref="F21" r:id="rId3" display="http://www.highpointireland.com/croagh-patrick-764m.html"/>
    <hyperlink ref="F22" r:id="rId4" display="http://www.highpointireland.com/kippure-757m.html"/>
    <hyperlink ref="F23" r:id="rId5" display="http://www.highpointireland.com/errigal-mountain-751m.html"/>
    <hyperlink ref="F24" r:id="rId6" display="http://www.highpointireland.com/blackstairs-mountain-735m.html"/>
    <hyperlink ref="F25" r:id="rId7" display="http://www.highpointireland.com/benbaun-729m.html"/>
    <hyperlink ref="F26" r:id="rId8" display="http://www.highpointireland.com/slieve-carr-721m.html"/>
    <hyperlink ref="F27" r:id="rId9" display="http://www.highpointireland.com/slievenamon-721m.html"/>
    <hyperlink ref="F28" r:id="rId10" display="http://www.highpointireland.com/corranabinnia-716m.html"/>
    <hyperlink ref="F29" r:id="rId11" display="http://www.highpointireland.com/knockboy-706m.html"/>
    <hyperlink ref="F36" r:id="rId12" display="http://www.highpointireland.com/croaghaun-688m.html"/>
    <hyperlink ref="F37" r:id="rId13" display="http://www.highpointireland.com/hungry-hill-685m.html"/>
    <hyperlink ref="F38" r:id="rId14" display="http://www.highpointireland.com/maumtrasna-682m.html"/>
    <hyperlink ref="F39" r:id="rId15" display="http://www.highpointireland.com/sawel-mountain-678m.html"/>
    <hyperlink ref="F40" r:id="rId16" display="http://www.highpointireland.com/croaghgorm-674m.html"/>
    <hyperlink ref="F41" r:id="rId17" display="http://www.highpointireland.com/slievemore-achill-island-671m.html"/>
    <hyperlink ref="F42" r:id="rId18" display="http://www.highpointireland.com/slieve-muck-670m.html"/>
    <hyperlink ref="F43" r:id="rId19" display="http://www.highpointireland.com/cuilcagh-665m.html"/>
    <hyperlink ref="F44" r:id="rId20" display="http://www.highpointireland.com/knockowen-658m.html"/>
    <hyperlink ref="F45" r:id="rId21" display="http://www.highpointireland.com/mullaghanish-649m.html"/>
    <hyperlink ref="F46" r:id="rId22" display="http://www.highpointireland.com/truskmore-647m.html"/>
    <hyperlink ref="F47" r:id="rId23" display="http://www.highpointireland.com/musheramore-644m.html"/>
    <hyperlink ref="F48" r:id="rId24" display="http://www.highpointireland.com/truskmore-southeast-slope-631m.html"/>
    <hyperlink ref="F49" r:id="rId25" display="http://www.highpointireland.com/mullaghaneany-627m.html"/>
    <hyperlink ref="F50" r:id="rId26" display="http://www.highpointireland.com/slieve-snaght-615m.html"/>
    <hyperlink ref="F51" r:id="rId27" display="http://www.highpointireland.com/croghan-mountain-606m.html"/>
    <hyperlink ref="F52" r:id="rId28" display="http://www.highpointireland.com/garraun-598m.html"/>
    <hyperlink ref="F53" r:id="rId29" display="http://www.highpointireland.com/slieve-league-595m.html"/>
    <hyperlink ref="F54" r:id="rId30" display="http://www.highpointireland.com/slieve-foye-589m.html"/>
    <hyperlink ref="F55" r:id="rId31" display="http://www.highpointireland.com/glendoo-mountain-586m.html"/>
    <hyperlink ref="F56" r:id="rId32" display="http://www.highpointireland.com/slieve-anierin-585m.html"/>
    <hyperlink ref="F57" r:id="rId33" display="http://www.highpointireland.com/slieve-gullion-573m.html"/>
    <hyperlink ref="F58" r:id="rId34" display="http://www.highpointireland.com/oughtmore-569m.html"/>
    <hyperlink ref="F59" r:id="rId35" display="http://www.highpointireland.com/trostan-550m.html"/>
    <hyperlink ref="F60" r:id="rId36" display="http://www.highpointireland.com/shehy-more-546m.html"/>
    <hyperlink ref="F61" r:id="rId37" display="http://www.highpointireland.com/knockalongy-544m.html"/>
    <hyperlink ref="F62" r:id="rId38" display="http://www.highpointireland.com/slievenanee-543m.html"/>
    <hyperlink ref="F63" r:id="rId39" display="http://www.highpointireland.com/corraun-hill-east-top-541m.html"/>
    <hyperlink ref="F64" r:id="rId40" display="http://www.highpointireland.com/moylenanav-539m.html"/>
    <hyperlink ref="F65" r:id="rId41" display="http://www.highpointireland.com/nowen-hill-535m.html"/>
    <hyperlink ref="F66" r:id="rId42" display="http://www.highpointireland.com/slieve-croob-534m.html"/>
    <hyperlink ref="F67" r:id="rId43" display="http://www.highpointireland.com/moylussa-532m.html"/>
    <hyperlink ref="F68" r:id="rId44" display="http://www.highpointireland.com/seefin-mountain-528m.html"/>
    <hyperlink ref="F69" r:id="rId45" display="http://www.highpointireland.com/arderin-527m.html"/>
    <hyperlink ref="F70" r:id="rId46" display="http://www.highpointireland.com/arroo-523m.html"/>
    <hyperlink ref="F71" r:id="rId47" display="http://www.highpointireland.com/mount-eagle-516m.html"/>
    <hyperlink ref="F72" r:id="rId48" display="http://www.highpointireland.com/brandon-hill-515m.html"/>
    <hyperlink ref="F73" r:id="rId49" display="http://www.highpointireland.com/coomagearlahy-506m.html"/>
    <hyperlink ref="F74" r:id="rId50" display="http://www.highpointireland.com/raghtin-more-502m.html"/>
    <hyperlink ref="F75" r:id="rId51" display="http://www.highpointireland.com/foilclogh-497m.html"/>
    <hyperlink ref="F76" r:id="rId52" display="http://www.highpointireland.com/bulbin-494m.html"/>
    <hyperlink ref="F77" r:id="rId53" display="http://www.highpointireland.com/knockoura-490m.html"/>
    <hyperlink ref="F78" r:id="rId54" display="http://www.highpointireland.com/devilsbit-mountain-480m.html"/>
    <hyperlink ref="F79" r:id="rId55" display="http://www.highpointireland.com/divis-478m.html"/>
    <hyperlink ref="F80" r:id="rId56" display="http://www.highpointireland.com/agnews-hill-474m.html"/>
    <hyperlink ref="F89" r:id="rId57" display="http://www.highpointireland.com/divis-west-slope-470m.html"/>
    <hyperlink ref="F81" r:id="rId58" display="http://www.highpointireland.com/loughsalt-mountain-469m.html"/>
    <hyperlink ref="F82" r:id="rId59" display="http://www.highpointireland.com/minaun-466m.html"/>
    <hyperlink ref="F83" r:id="rId60" display="http://www.highpointireland.com/slievereagh-465m.html"/>
    <hyperlink ref="F84" r:id="rId61" display="http://www.highpointireland.com/crockauns-463m.html"/>
    <hyperlink ref="F85" r:id="rId62" display="http://www.highpointireland.com/knockmore-462m.html"/>
    <hyperlink ref="F86" r:id="rId63" display="http://www.highpointireland.com/cullaun-460m.html"/>
    <hyperlink ref="F87" r:id="rId64" display="http://www.highpointireland.com/carrane-hill-458m.html"/>
    <hyperlink ref="F88" r:id="rId65" display="http://www.highpointireland.com/tountinna-457m.html"/>
    <hyperlink ref="F90" r:id="rId66" display="http://www.highpointireland.com/baraveha-451m.html"/>
    <hyperlink ref="F91" r:id="rId67" display="http://www.highpointireland.com/barnesmore-451m.html"/>
    <hyperlink ref="F92" r:id="rId68" display="http://www.highpointireland.com/boleybrack-449m.html"/>
    <hyperlink ref="F93" r:id="rId69" display="http://www.highpointireland.com/croaghmoyle-430m.html"/>
    <hyperlink ref="F94" r:id="rId70" display="http://www.highpointireland.com/tievealehid-429m.html"/>
    <hyperlink ref="F95" r:id="rId71" display="http://www.highpointireland.com/knocknaskagh-427m.html"/>
    <hyperlink ref="F96" r:id="rId72" display="http://www.highpointireland.com/seltannasaggart-southeast-slope-412m.html"/>
    <hyperlink ref="F97" r:id="rId73" display="http://www.highpointireland.com/bolus-410m.html"/>
    <hyperlink ref="F98" r:id="rId74" display="http://www.highpointireland.com/mount-gabriel-407m.html"/>
    <hyperlink ref="F99" r:id="rId75" display="http://www.highpointireland.com/maghera-400m.html"/>
    <hyperlink ref="F100" r:id="rId76" display="http://www.highpointireland.com/belmore-mountain-398m.html"/>
    <hyperlink ref="F101" r:id="rId77" display="http://www.highpointireland.com/slievecallan-391m.html"/>
    <hyperlink ref="F102" r:id="rId78" display="http://www.highpointireland.com/croaghleheen-385m.html"/>
    <hyperlink ref="F103" r:id="rId79" display="http://www.highpointireland.com/slieve-beagh-380m.html"/>
    <hyperlink ref="F104" r:id="rId80" display="http://www.highpointireland.com/maumakeogh-379m.html"/>
    <hyperlink ref="F105" r:id="rId81" display="http://www.highpointireland.com/cupidstown-hill-379m.html"/>
    <hyperlink ref="F106" r:id="rId82" display="http://www.highpointireland.com/cappaghabaun-mountain-east-378m.html"/>
    <hyperlink ref="F107" r:id="rId83" display="http://www.highpointireland.com/slieve-beagh-east-top-373m.html"/>
    <hyperlink ref="F108" r:id="rId84" display="http://www.highpointireland.com/slievenamuck-369m.html"/>
    <hyperlink ref="F109" r:id="rId85" display="http://www.highpointireland.com/culliagh-southeast-top-369m.html"/>
    <hyperlink ref="F110" r:id="rId86" display="http://www.highpointireland.com/carrigatuke-365m.html"/>
    <hyperlink ref="F111" r:id="rId87" display="http://www.highpointireland.com/knockalla-mountain-363m.html"/>
    <hyperlink ref="F112" r:id="rId88" display="http://www.highpointireland.com/castlequin-hill-361m.html"/>
    <hyperlink ref="F113" r:id="rId89" display="http://www.highpointireland.com/kesh-corann-359m.html"/>
    <hyperlink ref="F114" r:id="rId90" display="http://www.highpointireland.com/shannavara-358m.html"/>
    <hyperlink ref="F115" r:id="rId91" display="http://www.highpointireland.com/cnoc-mordain-354m.html"/>
    <hyperlink ref="F116" r:id="rId92" display="http://www.highpointireland.com/clomantagh-hill-349m.html"/>
    <hyperlink ref="F117" r:id="rId93" display="http://www.highpointireland.com/knocknasilloge-346m.html"/>
    <hyperlink ref="F118" r:id="rId94" display="http://www.highpointireland.com/seefin-345m.html"/>
    <hyperlink ref="F119" r:id="rId95" display="http://www.highpointireland.com/slieve-elva-344m.html"/>
    <hyperlink ref="F120" r:id="rId96" display="http://www.highpointireland.com/tawnaghmore-340m.html"/>
    <hyperlink ref="F121" r:id="rId97" display="http://www.highpointireland.com/knocknamuck-340m.html"/>
    <hyperlink ref="F122" r:id="rId98" display="http://www.highpointireland.com/loughanleagh-339m.html"/>
    <hyperlink ref="F123" r:id="rId99" display="http://www.highpointireland.com/gregory-hill-336m.html"/>
    <hyperlink ref="F124" r:id="rId100" display="http://www.highpointireland.com/clogrennan-hill-336m.html"/>
    <hyperlink ref="F125" r:id="rId101" display="http://www.highpointireland.com/crocknasmug-328m.html"/>
    <hyperlink ref="F126" r:id="rId102" display="http://www.highpointireland.com/collin-328m.html"/>
    <hyperlink ref="F127" r:id="rId103" display="http://www.highpointireland.com/slieve-glah-320m.html"/>
    <hyperlink ref="F128" r:id="rId104" display="http://www.highpointireland.com/brougher-mountain-317m.html"/>
    <hyperlink ref="F129" r:id="rId105" display="http://www.highpointireland.com/drumkeeragh-hill-315m.html"/>
    <hyperlink ref="F130" r:id="rId106" display="http://www.highpointireland.com/carricktriss-gorse-314m.html"/>
    <hyperlink ref="F131" r:id="rId107" display="http://www.highpointireland.com/knocknamaddree-313m.html"/>
    <hyperlink ref="F132" r:id="rId108" display="http://www.highpointireland.com/carn-hill-312m.html"/>
    <hyperlink ref="F133" r:id="rId109" display="http://www.highpointireland.com/woodcock-hill-310m.html"/>
    <hyperlink ref="F134" r:id="rId110" display="http://www.highpointireland.com/keeraunnageeragh-305m.html"/>
    <hyperlink ref="F135" r:id="rId111" display="http://www.highpointireland.com/carronadavderg-301m.html"/>
    <hyperlink ref="F136" r:id="rId112" display="http://www.highpointireland.com/errisbeg-300m.html"/>
    <hyperlink ref="F137" r:id="rId113" display="http://www.highpointireland.com/croaghmore-292m.html"/>
    <hyperlink ref="F138" r:id="rId114" display="http://www.highpointireland.com/knockfeerina-288m.html"/>
    <hyperlink ref="F139" r:id="rId115" display="http://www.highpointireland.com/crockalough-282m.html"/>
    <hyperlink ref="F140" r:id="rId116" display="http://www.highpointireland.com/barranisky-280m.html"/>
    <hyperlink ref="F141" r:id="rId117" display="http://www.highpointireland.com/corn-hill-278m.html"/>
    <hyperlink ref="F142" r:id="rId118" display="http://www.highpointireland.com/slieve-na-calliagh-276m.html"/>
    <hyperlink ref="F143" r:id="rId119" display="http://www.highpointireland.com/knockanallig-267m.html"/>
    <hyperlink ref="F144" r:id="rId120" display="http://www.highpointireland.com/geokaun-266m.html"/>
    <hyperlink ref="F145" r:id="rId121" display="http://www.highpointireland.com/slieve-bawn-262m.html"/>
    <hyperlink ref="F146" r:id="rId122" display="http://www.highpointireland.com/holywell-hill-260m.html"/>
    <hyperlink ref="F147" r:id="rId123" display="http://www.highpointireland.com/mullaghmeen-258m.html"/>
    <hyperlink ref="F148" r:id="rId124" display="http://www.highpointireland.com/benwee-head-255m.html"/>
    <hyperlink ref="F149" r:id="rId125" display="http://www.highpointireland.com/brislagh-255m.html"/>
    <hyperlink ref="F150" r:id="rId126" display="http://www.highpointireland.com/cnoc-bolais-252m.html"/>
    <hyperlink ref="F151" r:id="rId127" display="http://www.highpointireland.com/scariff-island-252m.html"/>
    <hyperlink ref="F152" r:id="rId128" display="http://www.highpointireland.com/croaghnamaddy-252m.html"/>
    <hyperlink ref="F153" r:id="rId129" display="http://www.highpointireland.com/mount-oriel-251m.html"/>
    <hyperlink ref="F154" r:id="rId130" display="http://www.highpointireland.com/croaghegly-245m.html"/>
    <hyperlink ref="F155" r:id="rId131" display="http://www.highpointireland.com/knocknascollop-northwest-top-244m.html"/>
    <hyperlink ref="F156" r:id="rId132" display="http://www.highpointireland.com/forth-mountain-237m.html"/>
    <hyperlink ref="F157" r:id="rId133" display="http://www.highpointireland.com/croghan-hill-234m.html"/>
    <hyperlink ref="F158" r:id="rId134" display="http://www.highpointireland.com/dunmurry-hill-233m.html"/>
    <hyperlink ref="F159" r:id="rId135" display="http://www.highpointireland.com/cluidaniller-west-top-227m.html"/>
    <hyperlink ref="F160" r:id="rId136" display="http://www.highpointireland.com/murren-hill-227m.html"/>
    <hyperlink ref="F161" r:id="rId137" display="http://www.highpointireland.com/inch-top-222m.html"/>
    <hyperlink ref="F162" r:id="rId138" display="http://www.highpointireland.com/needles-eye-217m.html"/>
    <hyperlink ref="F163" r:id="rId139" display="http://www.highpointireland.com/cairngaver-217m.html"/>
    <hyperlink ref="F164" r:id="rId140" display="http://www.highpointireland.com/tearaght-island-200m.html"/>
    <hyperlink ref="F165" r:id="rId141" display="http://www.highpointireland.com/knockastia-200m.html"/>
    <hyperlink ref="F166" r:id="rId142" display="http://www.highpointireland.com/inishturk-191m.html"/>
    <hyperlink ref="F167" r:id="rId143" display="http://www.highpointireland.com/knockbrack-176m.html"/>
    <hyperlink ref="F168" r:id="rId144" display="http://www.highpointireland.com/inishnabro-175m.html"/>
    <hyperlink ref="F169" r:id="rId145" display="http://www.highpointireland.com/inishtooskert-172m.html"/>
    <hyperlink ref="F170" r:id="rId146" display="http://www.highpointireland.com/knockroe-168m.html"/>
    <hyperlink ref="F171" r:id="rId147" display="http://www.highpointireland.com/knocknaheeny-161m.html"/>
    <hyperlink ref="F172" r:id="rId148" display="http://www.highpointireland.com/cnoicin-an-tseabhaic-160m.html"/>
    <hyperlink ref="F173" r:id="rId149" display="http://www.highpointireland.com/puffin-island-159m.html"/>
    <hyperlink ref="F174" r:id="rId150" display="http://www.highpointireland.com/slieveard-134m.html"/>
    <hyperlink ref="F175" r:id="rId151" display="http://www.highpointireland.com/inishmore-galway-123m.html"/>
    <hyperlink ref="F176" r:id="rId152" display="http://www.highpointireland.com/lettermore-island-117m.html"/>
    <hyperlink ref="F177" r:id="rId153" display="http://www.highpointireland.com/slievemore-sherkin-island-101m.html"/>
    <hyperlink ref="F178" r:id="rId154" display="http://www.highpointireland.com/great-island-95m.html"/>
    <hyperlink ref="F179" r:id="rId155" display="http://www.highpointireland.com/inishbofin-89m.html"/>
    <hyperlink ref="F180" r:id="rId156" display="http://www.highpointireland.com/tory-island-83m.html"/>
    <hyperlink ref="F181" r:id="rId157" display="http://www.highpointireland.com/inishmaan-79m.html"/>
    <hyperlink ref="F182" r:id="rId158" display="http://www.highpointireland.com/meakstown-76m.html"/>
    <hyperlink ref="F183" r:id="rId159" display="http://www.highpointireland.com/barnacranny-hill-75m.html"/>
    <hyperlink ref="F184" r:id="rId160" display="http://www.highpointireland.com/boa-island-72m.html"/>
    <hyperlink ref="F185" r:id="rId161" display="http://www.highpointireland.com/inishmore-fermanagh-72m.html"/>
    <hyperlink ref="F186" r:id="rId162" display="http://www.highpointireland.com/crogan-ard-57m.html"/>
    <hyperlink ref="F187" r:id="rId163" display="http://www.highpointireland.com/gorumna-island-53m.html"/>
    <hyperlink ref="F188" r:id="rId164" display="http://www.highpointireland.com/whiddy-island-50m.html"/>
    <hyperlink ref="F18" r:id="rId165" display="http://www.highpointireland.com/mullaghanattin-773m.html"/>
    <hyperlink ref="F17" r:id="rId166" display="http://www.highpointireland.com/stumpa-duloigh-784m.html"/>
    <hyperlink ref="F16" r:id="rId167" display="http://www.highpointireland.com/fauscoum-792m.html"/>
    <hyperlink ref="F15" r:id="rId168" display="http://www.highpointireland.com/knockmealdown-793m.html"/>
    <hyperlink ref="F14" r:id="rId169" display="http://www.highpointireland.com/mount-leinster-794m.html"/>
    <hyperlink ref="F13" r:id="rId170" display="http://www.highpointireland.com/nephin-806m.html"/>
    <hyperlink ref="F12" r:id="rId171" display="http://www.highpointireland.com/mweelrea-814m.html"/>
    <hyperlink ref="F11" r:id="rId172" display="http://www.highpointireland.com/purple-mountain-832m.html"/>
    <hyperlink ref="F10" r:id="rId173" display="http://www.highpointireland.com/mangerton-mountain-838m.html"/>
    <hyperlink ref="F9" r:id="rId174" display="http://www.highpointireland.com/mullaghcleevaun-849m.html"/>
    <hyperlink ref="F8" r:id="rId175" display="http://www.highpointireland.com/slieve-donard-850m.html"/>
    <hyperlink ref="F7" r:id="rId176" display="http://www.highpointireland.com/baurtregaum-851m.html"/>
    <hyperlink ref="F6" r:id="rId177" display="http://www.highpointireland.com/galtymore-mountain-918m.html"/>
    <hyperlink ref="F5" r:id="rId178" display="http://www.highpointireland.com/lugnaquillia-mountain-925m.html"/>
    <hyperlink ref="F4" r:id="rId179" display="http://www.highpointireland.com/brandon-mountain-952m.html"/>
    <hyperlink ref="F3" r:id="rId180" display="http://www.highpointireland.com/carrauntoohil-1039m.html"/>
    <hyperlink ref="F35" r:id="rId181" display="http://www.highpointireland.com/knocknadobar-690m.html"/>
    <hyperlink ref="F34" r:id="rId182" display="http://www.highpointireland.com/the-paps-east-694m.html"/>
    <hyperlink ref="F33" r:id="rId183" display="http://www.highpointireland.com/keeper-hill-694m.html"/>
    <hyperlink ref="F32" r:id="rId184" display="http://www.highpointireland.com/birreencorragh-698m.html"/>
    <hyperlink ref="F30" r:id="rId185" display="http://www.highpointireland.com/binn-idir-an-da-log-702m.html"/>
    <hyperlink ref="F31" r:id="rId186" display="http://www.highpointireland.com/ben-gorm-700m.html"/>
  </hyperlinks>
  <printOptions/>
  <pageMargins left="0.7" right="0.7" top="0.75" bottom="0.75" header="0.3" footer="0.3"/>
  <pageSetup horizontalDpi="600" verticalDpi="600" orientation="portrait" paperSize="9" r:id="rId187"/>
</worksheet>
</file>

<file path=xl/worksheets/sheet3.xml><?xml version="1.0" encoding="utf-8"?>
<worksheet xmlns="http://schemas.openxmlformats.org/spreadsheetml/2006/main" xmlns:r="http://schemas.openxmlformats.org/officeDocument/2006/relationships">
  <dimension ref="A1:K29"/>
  <sheetViews>
    <sheetView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G3" sqref="G3"/>
    </sheetView>
  </sheetViews>
  <sheetFormatPr defaultColWidth="9.140625" defaultRowHeight="22.5" customHeight="1"/>
  <cols>
    <col min="1" max="1" width="29.7109375" style="24" customWidth="1"/>
    <col min="2" max="2" width="28.421875" style="33" customWidth="1"/>
    <col min="3" max="3" width="24.8515625" style="33" customWidth="1"/>
    <col min="4" max="4" width="8.8515625" style="24" customWidth="1"/>
    <col min="5" max="5" width="6.7109375" style="24" customWidth="1"/>
    <col min="6" max="6" width="6.00390625" style="1" customWidth="1"/>
    <col min="7" max="8" width="15.421875" style="1" customWidth="1"/>
    <col min="9" max="9" width="24.28125" style="1" customWidth="1"/>
    <col min="10" max="11" width="6.00390625" style="1" customWidth="1"/>
    <col min="12" max="16384" width="9.140625" style="1" customWidth="1"/>
  </cols>
  <sheetData>
    <row r="1" spans="1:11" ht="21" customHeight="1" thickTop="1">
      <c r="A1" s="130" t="s">
        <v>578</v>
      </c>
      <c r="B1" s="131"/>
      <c r="C1" s="131"/>
      <c r="D1" s="131"/>
      <c r="E1" s="132"/>
      <c r="F1" s="148" t="s">
        <v>535</v>
      </c>
      <c r="G1" s="149"/>
      <c r="H1" s="149"/>
      <c r="I1" s="149"/>
      <c r="J1" s="136" t="s">
        <v>509</v>
      </c>
      <c r="K1" s="137"/>
    </row>
    <row r="2" spans="1:11" ht="39" customHeight="1" thickBot="1">
      <c r="A2" s="108" t="s">
        <v>64</v>
      </c>
      <c r="B2" s="109" t="s">
        <v>292</v>
      </c>
      <c r="C2" s="110" t="s">
        <v>476</v>
      </c>
      <c r="D2" s="110" t="s">
        <v>591</v>
      </c>
      <c r="E2" s="117" t="s">
        <v>187</v>
      </c>
      <c r="F2" s="104" t="s">
        <v>290</v>
      </c>
      <c r="G2" s="105" t="s">
        <v>499</v>
      </c>
      <c r="H2" s="105" t="s">
        <v>500</v>
      </c>
      <c r="I2" s="105" t="s">
        <v>501</v>
      </c>
      <c r="J2" s="138"/>
      <c r="K2" s="139"/>
    </row>
    <row r="3" spans="1:11" ht="22.5" customHeight="1" thickTop="1">
      <c r="A3" s="150" t="s">
        <v>479</v>
      </c>
      <c r="B3" s="151" t="s">
        <v>490</v>
      </c>
      <c r="C3" s="152" t="s">
        <v>477</v>
      </c>
      <c r="D3" s="106" t="s">
        <v>488</v>
      </c>
      <c r="E3" s="118">
        <v>40</v>
      </c>
      <c r="F3" s="25">
        <f>IF(H3&lt;&gt;"",E3,"")</f>
      </c>
      <c r="G3" s="72"/>
      <c r="H3" s="72"/>
      <c r="I3" s="72"/>
      <c r="J3" s="54"/>
      <c r="K3" s="107">
        <f aca="true" t="shared" si="0" ref="K3:K9">IF(J3&lt;&gt;"",F3,"")</f>
      </c>
    </row>
    <row r="4" spans="1:11" ht="22.5" customHeight="1">
      <c r="A4" s="141"/>
      <c r="B4" s="143"/>
      <c r="C4" s="147"/>
      <c r="D4" s="6" t="s">
        <v>489</v>
      </c>
      <c r="E4" s="119">
        <v>20</v>
      </c>
      <c r="F4" s="26">
        <f>IF(H4&lt;&gt;"",E4,"")</f>
      </c>
      <c r="G4" s="70"/>
      <c r="H4" s="70"/>
      <c r="I4" s="70"/>
      <c r="J4" s="52"/>
      <c r="K4" s="48">
        <f t="shared" si="0"/>
      </c>
    </row>
    <row r="5" spans="1:11" ht="22.5" customHeight="1">
      <c r="A5" s="140" t="s">
        <v>480</v>
      </c>
      <c r="B5" s="142" t="s">
        <v>491</v>
      </c>
      <c r="C5" s="146" t="s">
        <v>477</v>
      </c>
      <c r="D5" s="6" t="s">
        <v>488</v>
      </c>
      <c r="E5" s="119">
        <v>40</v>
      </c>
      <c r="F5" s="26">
        <f aca="true" t="shared" si="1" ref="F5:F23">IF(H5&lt;&gt;"",E5,"")</f>
      </c>
      <c r="G5" s="70"/>
      <c r="H5" s="70"/>
      <c r="I5" s="70"/>
      <c r="J5" s="52"/>
      <c r="K5" s="48">
        <f t="shared" si="0"/>
      </c>
    </row>
    <row r="6" spans="1:11" ht="22.5" customHeight="1">
      <c r="A6" s="141"/>
      <c r="B6" s="143"/>
      <c r="C6" s="147"/>
      <c r="D6" s="6" t="s">
        <v>489</v>
      </c>
      <c r="E6" s="119">
        <v>20</v>
      </c>
      <c r="F6" s="26">
        <f t="shared" si="1"/>
      </c>
      <c r="G6" s="70"/>
      <c r="H6" s="70"/>
      <c r="I6" s="70"/>
      <c r="J6" s="54"/>
      <c r="K6" s="48">
        <f t="shared" si="0"/>
      </c>
    </row>
    <row r="7" spans="1:11" ht="22.5" customHeight="1">
      <c r="A7" s="144" t="s">
        <v>481</v>
      </c>
      <c r="B7" s="142" t="s">
        <v>492</v>
      </c>
      <c r="C7" s="146" t="s">
        <v>477</v>
      </c>
      <c r="D7" s="6" t="s">
        <v>488</v>
      </c>
      <c r="E7" s="119">
        <v>40</v>
      </c>
      <c r="F7" s="26">
        <f t="shared" si="1"/>
      </c>
      <c r="G7" s="70"/>
      <c r="H7" s="70"/>
      <c r="I7" s="70"/>
      <c r="J7" s="52"/>
      <c r="K7" s="48">
        <f t="shared" si="0"/>
      </c>
    </row>
    <row r="8" spans="1:11" ht="22.5" customHeight="1">
      <c r="A8" s="145"/>
      <c r="B8" s="143"/>
      <c r="C8" s="147"/>
      <c r="D8" s="6" t="s">
        <v>489</v>
      </c>
      <c r="E8" s="119">
        <v>20</v>
      </c>
      <c r="F8" s="26">
        <f t="shared" si="1"/>
      </c>
      <c r="G8" s="70"/>
      <c r="H8" s="70"/>
      <c r="I8" s="70"/>
      <c r="J8" s="52"/>
      <c r="K8" s="48">
        <f t="shared" si="0"/>
      </c>
    </row>
    <row r="9" spans="1:11" ht="22.5" customHeight="1">
      <c r="A9" s="144" t="s">
        <v>482</v>
      </c>
      <c r="B9" s="142" t="s">
        <v>493</v>
      </c>
      <c r="C9" s="146" t="s">
        <v>477</v>
      </c>
      <c r="D9" s="6" t="s">
        <v>488</v>
      </c>
      <c r="E9" s="119">
        <v>40</v>
      </c>
      <c r="F9" s="26">
        <f t="shared" si="1"/>
      </c>
      <c r="G9" s="70"/>
      <c r="H9" s="70"/>
      <c r="I9" s="70"/>
      <c r="J9" s="52"/>
      <c r="K9" s="48">
        <f t="shared" si="0"/>
      </c>
    </row>
    <row r="10" spans="1:11" ht="22.5" customHeight="1">
      <c r="A10" s="145"/>
      <c r="B10" s="143"/>
      <c r="C10" s="147"/>
      <c r="D10" s="6" t="s">
        <v>489</v>
      </c>
      <c r="E10" s="119">
        <v>20</v>
      </c>
      <c r="F10" s="26">
        <f t="shared" si="1"/>
      </c>
      <c r="G10" s="70"/>
      <c r="H10" s="70"/>
      <c r="I10" s="70"/>
      <c r="J10" s="52"/>
      <c r="K10" s="48">
        <f aca="true" t="shared" si="2" ref="K10:K18">IF(J10&lt;&gt;"",F10,"")</f>
      </c>
    </row>
    <row r="11" spans="1:11" ht="22.5" customHeight="1">
      <c r="A11" s="140" t="s">
        <v>483</v>
      </c>
      <c r="B11" s="142" t="s">
        <v>494</v>
      </c>
      <c r="C11" s="146" t="s">
        <v>477</v>
      </c>
      <c r="D11" s="6" t="s">
        <v>488</v>
      </c>
      <c r="E11" s="119">
        <v>40</v>
      </c>
      <c r="F11" s="26">
        <f t="shared" si="1"/>
      </c>
      <c r="G11" s="70"/>
      <c r="H11" s="70"/>
      <c r="I11" s="70"/>
      <c r="J11" s="52"/>
      <c r="K11" s="48">
        <f t="shared" si="2"/>
      </c>
    </row>
    <row r="12" spans="1:11" ht="22.5" customHeight="1">
      <c r="A12" s="141"/>
      <c r="B12" s="143"/>
      <c r="C12" s="147"/>
      <c r="D12" s="6" t="s">
        <v>489</v>
      </c>
      <c r="E12" s="119">
        <v>20</v>
      </c>
      <c r="F12" s="26">
        <f t="shared" si="1"/>
      </c>
      <c r="G12" s="70"/>
      <c r="H12" s="70"/>
      <c r="I12" s="70"/>
      <c r="J12" s="52"/>
      <c r="K12" s="48">
        <f t="shared" si="2"/>
      </c>
    </row>
    <row r="13" spans="1:11" ht="22.5" customHeight="1">
      <c r="A13" s="144" t="s">
        <v>484</v>
      </c>
      <c r="B13" s="142" t="s">
        <v>495</v>
      </c>
      <c r="C13" s="146" t="s">
        <v>477</v>
      </c>
      <c r="D13" s="6" t="s">
        <v>488</v>
      </c>
      <c r="E13" s="119">
        <v>40</v>
      </c>
      <c r="F13" s="26">
        <f t="shared" si="1"/>
      </c>
      <c r="G13" s="70"/>
      <c r="H13" s="70"/>
      <c r="I13" s="70"/>
      <c r="J13" s="52"/>
      <c r="K13" s="48">
        <f t="shared" si="2"/>
      </c>
    </row>
    <row r="14" spans="1:11" ht="22.5" customHeight="1">
      <c r="A14" s="145"/>
      <c r="B14" s="143"/>
      <c r="C14" s="147"/>
      <c r="D14" s="6" t="s">
        <v>489</v>
      </c>
      <c r="E14" s="119">
        <v>20</v>
      </c>
      <c r="F14" s="26">
        <f t="shared" si="1"/>
      </c>
      <c r="G14" s="70"/>
      <c r="H14" s="70"/>
      <c r="I14" s="70"/>
      <c r="J14" s="52"/>
      <c r="K14" s="48">
        <f t="shared" si="2"/>
      </c>
    </row>
    <row r="15" spans="1:11" ht="22.5" customHeight="1">
      <c r="A15" s="144" t="s">
        <v>485</v>
      </c>
      <c r="B15" s="142" t="s">
        <v>496</v>
      </c>
      <c r="C15" s="146" t="s">
        <v>477</v>
      </c>
      <c r="D15" s="6" t="s">
        <v>488</v>
      </c>
      <c r="E15" s="119">
        <v>40</v>
      </c>
      <c r="F15" s="26">
        <f t="shared" si="1"/>
      </c>
      <c r="G15" s="70"/>
      <c r="H15" s="70"/>
      <c r="I15" s="70"/>
      <c r="J15" s="52"/>
      <c r="K15" s="48">
        <f t="shared" si="2"/>
      </c>
    </row>
    <row r="16" spans="1:11" ht="22.5" customHeight="1">
      <c r="A16" s="145"/>
      <c r="B16" s="143"/>
      <c r="C16" s="147"/>
      <c r="D16" s="6" t="s">
        <v>489</v>
      </c>
      <c r="E16" s="119">
        <v>20</v>
      </c>
      <c r="F16" s="26">
        <f t="shared" si="1"/>
      </c>
      <c r="G16" s="70"/>
      <c r="H16" s="70"/>
      <c r="I16" s="70"/>
      <c r="J16" s="52"/>
      <c r="K16" s="48">
        <f t="shared" si="2"/>
      </c>
    </row>
    <row r="17" spans="1:11" ht="22.5" customHeight="1">
      <c r="A17" s="144" t="s">
        <v>486</v>
      </c>
      <c r="B17" s="142" t="s">
        <v>497</v>
      </c>
      <c r="C17" s="146" t="s">
        <v>477</v>
      </c>
      <c r="D17" s="6" t="s">
        <v>488</v>
      </c>
      <c r="E17" s="119">
        <v>40</v>
      </c>
      <c r="F17" s="26">
        <f t="shared" si="1"/>
      </c>
      <c r="G17" s="70"/>
      <c r="H17" s="70"/>
      <c r="I17" s="70"/>
      <c r="J17" s="52"/>
      <c r="K17" s="48">
        <f>IF(J17&lt;&gt;"",F17,"")</f>
      </c>
    </row>
    <row r="18" spans="1:11" ht="22.5" customHeight="1">
      <c r="A18" s="145"/>
      <c r="B18" s="143"/>
      <c r="C18" s="147"/>
      <c r="D18" s="6" t="s">
        <v>489</v>
      </c>
      <c r="E18" s="119">
        <v>20</v>
      </c>
      <c r="F18" s="26">
        <f t="shared" si="1"/>
      </c>
      <c r="G18" s="70"/>
      <c r="H18" s="70"/>
      <c r="I18" s="70"/>
      <c r="J18" s="52"/>
      <c r="K18" s="48">
        <f t="shared" si="2"/>
      </c>
    </row>
    <row r="19" spans="1:11" ht="22.5" customHeight="1">
      <c r="A19" s="133" t="s">
        <v>487</v>
      </c>
      <c r="B19" s="134" t="s">
        <v>498</v>
      </c>
      <c r="C19" s="135" t="s">
        <v>477</v>
      </c>
      <c r="D19" s="6" t="s">
        <v>488</v>
      </c>
      <c r="E19" s="119">
        <v>40</v>
      </c>
      <c r="F19" s="26">
        <f>IF(H19&lt;&gt;"",E19,"")</f>
      </c>
      <c r="G19" s="70"/>
      <c r="H19" s="70"/>
      <c r="I19" s="70"/>
      <c r="J19" s="52"/>
      <c r="K19" s="48">
        <f aca="true" t="shared" si="3" ref="K19:K24">IF(J19&lt;&gt;"",F19,"")</f>
      </c>
    </row>
    <row r="20" spans="1:11" ht="22.5" customHeight="1">
      <c r="A20" s="133"/>
      <c r="B20" s="134"/>
      <c r="C20" s="135"/>
      <c r="D20" s="6" t="s">
        <v>489</v>
      </c>
      <c r="E20" s="119">
        <v>20</v>
      </c>
      <c r="F20" s="26">
        <f>IF(H20&lt;&gt;"",E20,"")</f>
      </c>
      <c r="G20" s="70"/>
      <c r="H20" s="70"/>
      <c r="I20" s="70"/>
      <c r="J20" s="52"/>
      <c r="K20" s="48">
        <f t="shared" si="3"/>
      </c>
    </row>
    <row r="21" spans="1:11" ht="22.5" customHeight="1">
      <c r="A21" s="133" t="s">
        <v>584</v>
      </c>
      <c r="B21" s="134" t="s">
        <v>583</v>
      </c>
      <c r="C21" s="135" t="s">
        <v>477</v>
      </c>
      <c r="D21" s="6" t="s">
        <v>488</v>
      </c>
      <c r="E21" s="119">
        <v>40</v>
      </c>
      <c r="F21" s="26">
        <f>IF(H21&lt;&gt;"",E21,"")</f>
      </c>
      <c r="G21" s="70"/>
      <c r="H21" s="70"/>
      <c r="I21" s="70"/>
      <c r="J21" s="52"/>
      <c r="K21" s="48">
        <f t="shared" si="3"/>
      </c>
    </row>
    <row r="22" spans="1:11" ht="22.5" customHeight="1">
      <c r="A22" s="133"/>
      <c r="B22" s="134"/>
      <c r="C22" s="135"/>
      <c r="D22" s="6" t="s">
        <v>489</v>
      </c>
      <c r="E22" s="119">
        <v>20</v>
      </c>
      <c r="F22" s="26">
        <f>IF(H22&lt;&gt;"",E22,"")</f>
      </c>
      <c r="G22" s="70"/>
      <c r="H22" s="70"/>
      <c r="I22" s="70"/>
      <c r="J22" s="52"/>
      <c r="K22" s="48">
        <f t="shared" si="3"/>
      </c>
    </row>
    <row r="23" spans="1:11" ht="22.5" customHeight="1">
      <c r="A23" s="133" t="s">
        <v>580</v>
      </c>
      <c r="B23" s="134" t="s">
        <v>577</v>
      </c>
      <c r="C23" s="135" t="s">
        <v>477</v>
      </c>
      <c r="D23" s="6" t="s">
        <v>488</v>
      </c>
      <c r="E23" s="119">
        <v>40</v>
      </c>
      <c r="F23" s="26">
        <f t="shared" si="1"/>
      </c>
      <c r="G23" s="70"/>
      <c r="H23" s="70"/>
      <c r="I23" s="70"/>
      <c r="J23" s="52"/>
      <c r="K23" s="48">
        <f t="shared" si="3"/>
      </c>
    </row>
    <row r="24" spans="1:11" ht="22.5" customHeight="1" thickBot="1">
      <c r="A24" s="153"/>
      <c r="B24" s="154"/>
      <c r="C24" s="155"/>
      <c r="D24" s="6" t="s">
        <v>489</v>
      </c>
      <c r="E24" s="119">
        <v>20</v>
      </c>
      <c r="F24" s="26">
        <f>IF(H24&lt;&gt;"",E24,"")</f>
      </c>
      <c r="G24" s="70"/>
      <c r="H24" s="70"/>
      <c r="I24" s="70"/>
      <c r="J24" s="53"/>
      <c r="K24" s="49">
        <f t="shared" si="3"/>
      </c>
    </row>
    <row r="25" spans="1:11" ht="22.5" customHeight="1" thickBot="1" thickTop="1">
      <c r="A25" s="120"/>
      <c r="B25" s="111"/>
      <c r="C25" s="111"/>
      <c r="D25" s="112"/>
      <c r="E25" s="121"/>
      <c r="F25" s="122">
        <f>SUM(F3:F24)</f>
        <v>0</v>
      </c>
      <c r="G25" s="113"/>
      <c r="H25" s="113"/>
      <c r="I25" s="114"/>
      <c r="J25" s="115"/>
      <c r="K25" s="116">
        <f>SUM(K3:K24)</f>
        <v>0</v>
      </c>
    </row>
    <row r="26" spans="1:9" ht="22.5" customHeight="1" thickTop="1">
      <c r="A26" s="20"/>
      <c r="B26" s="31"/>
      <c r="C26" s="31"/>
      <c r="D26" s="20"/>
      <c r="E26" s="20"/>
      <c r="F26" s="21"/>
      <c r="G26" s="21"/>
      <c r="H26" s="21"/>
      <c r="I26" s="21"/>
    </row>
    <row r="27" spans="1:9" ht="22.5" customHeight="1">
      <c r="A27" s="22"/>
      <c r="B27" s="32"/>
      <c r="C27" s="32"/>
      <c r="D27" s="22"/>
      <c r="E27" s="22"/>
      <c r="F27" s="23"/>
      <c r="G27" s="23"/>
      <c r="H27" s="23"/>
      <c r="I27" s="23"/>
    </row>
    <row r="28" spans="1:9" ht="22.5" customHeight="1">
      <c r="A28" s="22"/>
      <c r="B28" s="32"/>
      <c r="C28" s="32"/>
      <c r="D28" s="22"/>
      <c r="E28" s="22"/>
      <c r="F28" s="23"/>
      <c r="G28" s="23"/>
      <c r="H28" s="23"/>
      <c r="I28" s="23"/>
    </row>
    <row r="29" spans="1:9" ht="22.5" customHeight="1">
      <c r="A29" s="22"/>
      <c r="B29" s="32"/>
      <c r="C29" s="32"/>
      <c r="D29" s="22"/>
      <c r="E29" s="22"/>
      <c r="F29" s="23"/>
      <c r="G29" s="23"/>
      <c r="H29" s="23"/>
      <c r="I29" s="23"/>
    </row>
  </sheetData>
  <sheetProtection password="EAC2" sheet="1"/>
  <mergeCells count="36">
    <mergeCell ref="C11:C12"/>
    <mergeCell ref="C9:C10"/>
    <mergeCell ref="C7:C8"/>
    <mergeCell ref="A23:A24"/>
    <mergeCell ref="B23:B24"/>
    <mergeCell ref="C23:C24"/>
    <mergeCell ref="C17:C18"/>
    <mergeCell ref="C15:C16"/>
    <mergeCell ref="B17:B18"/>
    <mergeCell ref="B15:B16"/>
    <mergeCell ref="A17:A18"/>
    <mergeCell ref="F1:I1"/>
    <mergeCell ref="A3:A4"/>
    <mergeCell ref="B3:B4"/>
    <mergeCell ref="A1:E1"/>
    <mergeCell ref="C5:C6"/>
    <mergeCell ref="C3:C4"/>
    <mergeCell ref="A7:A8"/>
    <mergeCell ref="A9:A10"/>
    <mergeCell ref="B7:B8"/>
    <mergeCell ref="J1:K2"/>
    <mergeCell ref="A5:A6"/>
    <mergeCell ref="B5:B6"/>
    <mergeCell ref="A11:A12"/>
    <mergeCell ref="A13:A14"/>
    <mergeCell ref="A15:A16"/>
    <mergeCell ref="B9:B10"/>
    <mergeCell ref="B11:B12"/>
    <mergeCell ref="B13:B14"/>
    <mergeCell ref="C13:C14"/>
    <mergeCell ref="A19:A20"/>
    <mergeCell ref="B19:B20"/>
    <mergeCell ref="C19:C20"/>
    <mergeCell ref="A21:A22"/>
    <mergeCell ref="B21:B22"/>
    <mergeCell ref="C21:C22"/>
  </mergeCells>
  <hyperlinks>
    <hyperlink ref="C17" r:id="rId1" display="http://www.highpointireland.com/coomacarrea-772m.html"/>
    <hyperlink ref="C23" r:id="rId2" display="http://www.highpointireland.com/kippure-757m.html"/>
    <hyperlink ref="C15" r:id="rId3" display="http://www.highpointireland.com/mullaghanattin-773m.html"/>
    <hyperlink ref="C13" r:id="rId4" display="http://www.highpointireland.com/fauscoum-792m.html"/>
    <hyperlink ref="C11" r:id="rId5" display="http://www.highpointireland.com/mount-leinster-794m.html"/>
    <hyperlink ref="C9" r:id="rId6" display="http://www.highpointireland.com/mweelrea-814m.html"/>
    <hyperlink ref="C7" r:id="rId7" display="http://www.highpointireland.com/mangerton-mountain-838m.html"/>
    <hyperlink ref="C5" r:id="rId8" display="http://www.highpointireland.com/slieve-donard-850m.html"/>
    <hyperlink ref="C3" r:id="rId9" display="http://www.highpointireland.com/galtymore-mountain-918m.html"/>
    <hyperlink ref="C3:C4" r:id="rId10" display="&gt;&gt;&gt;"/>
    <hyperlink ref="C5:C6" r:id="rId11" display="&gt;&gt;&gt;"/>
    <hyperlink ref="C7:C8" r:id="rId12" display="&gt;&gt;&gt;"/>
    <hyperlink ref="C9:C10" r:id="rId13" display="&gt;&gt;&gt;"/>
    <hyperlink ref="C11:C12" r:id="rId14" display="&gt;&gt;&gt;"/>
    <hyperlink ref="C13:C14" r:id="rId15" display="&gt;&gt;&gt;"/>
    <hyperlink ref="C15:C16" r:id="rId16" display="&gt;&gt;&gt;"/>
    <hyperlink ref="C17:C18" r:id="rId17" display="&gt;&gt;&gt;"/>
    <hyperlink ref="C23:C24" r:id="rId18" display="&gt;&gt;&gt;"/>
    <hyperlink ref="C19" r:id="rId19" display="http://www.highpointireland.com/kippure-757m.html"/>
    <hyperlink ref="C19:C20" r:id="rId20" display="&gt;&gt;&gt;"/>
    <hyperlink ref="C21" r:id="rId21" display="http://www.highpointireland.com/kippure-757m.html"/>
    <hyperlink ref="C21:C22" r:id="rId22" display="&gt;&gt;&gt;"/>
  </hyperlinks>
  <printOptions/>
  <pageMargins left="0.7" right="0.7" top="0.75" bottom="0.75" header="0.3" footer="0.3"/>
  <pageSetup horizontalDpi="600" verticalDpi="600" orientation="portrait" paperSize="9" r:id="rId23"/>
</worksheet>
</file>

<file path=xl/worksheets/sheet4.xml><?xml version="1.0" encoding="utf-8"?>
<worksheet xmlns="http://schemas.openxmlformats.org/spreadsheetml/2006/main" xmlns:r="http://schemas.openxmlformats.org/officeDocument/2006/relationships">
  <dimension ref="A1:F13"/>
  <sheetViews>
    <sheetView zoomScalePageLayoutView="0" workbookViewId="0" topLeftCell="A1">
      <selection activeCell="B3" sqref="B3"/>
    </sheetView>
  </sheetViews>
  <sheetFormatPr defaultColWidth="9.140625" defaultRowHeight="22.5" customHeight="1"/>
  <cols>
    <col min="1" max="1" width="6.00390625" style="1" customWidth="1"/>
    <col min="2" max="3" width="15.421875" style="1" customWidth="1"/>
    <col min="4" max="4" width="24.28125" style="1" customWidth="1"/>
    <col min="5" max="6" width="6.00390625" style="1" customWidth="1"/>
    <col min="7" max="16384" width="9.140625" style="1" customWidth="1"/>
  </cols>
  <sheetData>
    <row r="1" spans="1:6" ht="21" customHeight="1" thickTop="1">
      <c r="A1" s="127" t="s">
        <v>534</v>
      </c>
      <c r="B1" s="128"/>
      <c r="C1" s="128"/>
      <c r="D1" s="128"/>
      <c r="E1" s="156" t="s">
        <v>509</v>
      </c>
      <c r="F1" s="157"/>
    </row>
    <row r="2" spans="1:6" ht="39" customHeight="1" thickBot="1">
      <c r="A2" s="2" t="s">
        <v>290</v>
      </c>
      <c r="B2" s="3" t="s">
        <v>502</v>
      </c>
      <c r="C2" s="3" t="s">
        <v>500</v>
      </c>
      <c r="D2" s="42" t="s">
        <v>501</v>
      </c>
      <c r="E2" s="158"/>
      <c r="F2" s="159"/>
    </row>
    <row r="3" spans="1:6" ht="22.5" customHeight="1" thickTop="1">
      <c r="A3" s="26">
        <f aca="true" t="shared" si="0" ref="A3:A8">IF(C3&lt;&gt;"",40,"")</f>
      </c>
      <c r="B3" s="70"/>
      <c r="C3" s="71"/>
      <c r="D3" s="71"/>
      <c r="E3" s="51"/>
      <c r="F3" s="47">
        <f aca="true" t="shared" si="1" ref="F3:F8">IF(E3&lt;&gt;"",A3,"")</f>
      </c>
    </row>
    <row r="4" spans="1:6" ht="22.5" customHeight="1">
      <c r="A4" s="26">
        <f t="shared" si="0"/>
      </c>
      <c r="B4" s="70"/>
      <c r="C4" s="71"/>
      <c r="D4" s="71"/>
      <c r="E4" s="52"/>
      <c r="F4" s="48">
        <f t="shared" si="1"/>
      </c>
    </row>
    <row r="5" spans="1:6" ht="22.5" customHeight="1">
      <c r="A5" s="26">
        <f t="shared" si="0"/>
      </c>
      <c r="B5" s="70"/>
      <c r="C5" s="71"/>
      <c r="D5" s="71"/>
      <c r="E5" s="52"/>
      <c r="F5" s="48">
        <f t="shared" si="1"/>
      </c>
    </row>
    <row r="6" spans="1:6" ht="22.5" customHeight="1">
      <c r="A6" s="26">
        <f t="shared" si="0"/>
      </c>
      <c r="B6" s="70"/>
      <c r="C6" s="71"/>
      <c r="D6" s="71"/>
      <c r="E6" s="52"/>
      <c r="F6" s="48">
        <f t="shared" si="1"/>
      </c>
    </row>
    <row r="7" spans="1:6" ht="22.5" customHeight="1">
      <c r="A7" s="26">
        <f t="shared" si="0"/>
      </c>
      <c r="B7" s="70"/>
      <c r="C7" s="71"/>
      <c r="D7" s="71"/>
      <c r="E7" s="52"/>
      <c r="F7" s="48">
        <f t="shared" si="1"/>
      </c>
    </row>
    <row r="8" spans="1:6" ht="22.5" customHeight="1" thickBot="1">
      <c r="A8" s="26">
        <f t="shared" si="0"/>
      </c>
      <c r="B8" s="70"/>
      <c r="C8" s="71"/>
      <c r="D8" s="71"/>
      <c r="E8" s="53"/>
      <c r="F8" s="49">
        <f t="shared" si="1"/>
      </c>
    </row>
    <row r="9" spans="1:6" ht="22.5" customHeight="1" thickBot="1" thickTop="1">
      <c r="A9" s="28">
        <f>SUM(A3:A8)</f>
        <v>0</v>
      </c>
      <c r="B9" s="160"/>
      <c r="C9" s="161"/>
      <c r="D9" s="162"/>
      <c r="E9" s="66"/>
      <c r="F9" s="67">
        <f>SUM(F3:F8)</f>
        <v>0</v>
      </c>
    </row>
    <row r="10" spans="1:4" ht="22.5" customHeight="1" thickTop="1">
      <c r="A10" s="21"/>
      <c r="B10" s="21"/>
      <c r="C10" s="21"/>
      <c r="D10" s="21"/>
    </row>
    <row r="11" spans="1:4" ht="22.5" customHeight="1">
      <c r="A11" s="23"/>
      <c r="B11" s="23"/>
      <c r="C11" s="23"/>
      <c r="D11" s="23"/>
    </row>
    <row r="12" spans="1:4" ht="22.5" customHeight="1">
      <c r="A12" s="23"/>
      <c r="B12" s="23"/>
      <c r="C12" s="23"/>
      <c r="D12" s="23"/>
    </row>
    <row r="13" spans="1:4" ht="22.5" customHeight="1">
      <c r="A13" s="23"/>
      <c r="B13" s="23"/>
      <c r="C13" s="23"/>
      <c r="D13" s="23"/>
    </row>
  </sheetData>
  <sheetProtection password="EAC2" sheet="1"/>
  <mergeCells count="3">
    <mergeCell ref="E1:F2"/>
    <mergeCell ref="B9:D9"/>
    <mergeCell ref="A1:D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6"/>
  <sheetViews>
    <sheetView zoomScalePageLayoutView="0" workbookViewId="0" topLeftCell="A1">
      <selection activeCell="A4" sqref="A4:B4"/>
    </sheetView>
  </sheetViews>
  <sheetFormatPr defaultColWidth="9.140625" defaultRowHeight="22.5" customHeight="1"/>
  <cols>
    <col min="1" max="1" width="29.7109375" style="1" customWidth="1"/>
    <col min="2" max="2" width="9.28125" style="1" customWidth="1"/>
    <col min="3" max="4" width="10.7109375" style="1" customWidth="1"/>
    <col min="5" max="6" width="15.57421875" style="1" customWidth="1"/>
    <col min="7" max="16384" width="9.140625" style="1" customWidth="1"/>
  </cols>
  <sheetData>
    <row r="1" spans="1:6" ht="22.5" customHeight="1" thickTop="1">
      <c r="A1" s="170" t="s">
        <v>570</v>
      </c>
      <c r="B1" s="171"/>
      <c r="C1" s="171"/>
      <c r="D1" s="171"/>
      <c r="E1" s="171"/>
      <c r="F1" s="172"/>
    </row>
    <row r="2" spans="1:6" ht="22.5" customHeight="1">
      <c r="A2" s="186" t="s">
        <v>579</v>
      </c>
      <c r="B2" s="163"/>
      <c r="C2" s="163" t="s">
        <v>567</v>
      </c>
      <c r="D2" s="163"/>
      <c r="E2" s="165" t="s">
        <v>581</v>
      </c>
      <c r="F2" s="166"/>
    </row>
    <row r="3" spans="1:6" ht="22.5" customHeight="1" thickBot="1">
      <c r="A3" s="187"/>
      <c r="B3" s="164"/>
      <c r="C3" s="164"/>
      <c r="D3" s="164"/>
      <c r="E3" s="167"/>
      <c r="F3" s="168"/>
    </row>
    <row r="4" spans="1:6" ht="22.5" customHeight="1" thickBot="1" thickTop="1">
      <c r="A4" s="182" t="s">
        <v>512</v>
      </c>
      <c r="B4" s="183"/>
      <c r="C4" s="184" t="s">
        <v>568</v>
      </c>
      <c r="D4" s="184"/>
      <c r="E4" s="184" t="s">
        <v>569</v>
      </c>
      <c r="F4" s="185"/>
    </row>
    <row r="5" spans="1:6" ht="22.5" customHeight="1" thickTop="1">
      <c r="A5" s="169" t="s">
        <v>582</v>
      </c>
      <c r="B5" s="169"/>
      <c r="C5" s="169"/>
      <c r="D5" s="169"/>
      <c r="E5" s="169"/>
      <c r="F5" s="169"/>
    </row>
    <row r="6" ht="22.5" customHeight="1" thickBot="1"/>
    <row r="7" spans="1:4" ht="22.5" customHeight="1" thickTop="1">
      <c r="A7" s="148" t="s">
        <v>508</v>
      </c>
      <c r="B7" s="192"/>
      <c r="C7" s="156" t="s">
        <v>509</v>
      </c>
      <c r="D7" s="157"/>
    </row>
    <row r="8" spans="1:4" ht="22.5" customHeight="1" thickBot="1">
      <c r="A8" s="2" t="s">
        <v>504</v>
      </c>
      <c r="B8" s="42" t="s">
        <v>503</v>
      </c>
      <c r="C8" s="158"/>
      <c r="D8" s="159"/>
    </row>
    <row r="9" spans="1:8" ht="22.5" customHeight="1" thickTop="1">
      <c r="A9" s="46" t="s">
        <v>505</v>
      </c>
      <c r="B9" s="55">
        <f>SUM('Location Visits'!G189+'Location Visits'!N189+'Location Visits'!U189+'Location Visits'!AB189)</f>
        <v>0</v>
      </c>
      <c r="C9" s="51"/>
      <c r="D9" s="47">
        <f>SUM('Location Visits'!M189,'Location Visits'!T189,'Location Visits'!AA189,'Location Visits'!AH189)</f>
        <v>0</v>
      </c>
      <c r="F9" s="173" t="s">
        <v>585</v>
      </c>
      <c r="G9" s="174"/>
      <c r="H9" s="175"/>
    </row>
    <row r="10" spans="1:8" ht="22.5" customHeight="1">
      <c r="A10" s="44" t="s">
        <v>506</v>
      </c>
      <c r="B10" s="56">
        <f>'Certificates of Completion'!F25</f>
        <v>0</v>
      </c>
      <c r="C10" s="52"/>
      <c r="D10" s="48">
        <f>'Certificates of Completion'!K25</f>
        <v>0</v>
      </c>
      <c r="F10" s="176"/>
      <c r="G10" s="177"/>
      <c r="H10" s="178"/>
    </row>
    <row r="11" spans="1:8" ht="22.5" customHeight="1" thickBot="1">
      <c r="A11" s="45" t="s">
        <v>507</v>
      </c>
      <c r="B11" s="57">
        <f>'Certificates of Excellence'!A9</f>
        <v>0</v>
      </c>
      <c r="C11" s="52"/>
      <c r="D11" s="48">
        <f>'Certificates of Excellence'!F9</f>
        <v>0</v>
      </c>
      <c r="F11" s="179"/>
      <c r="G11" s="180"/>
      <c r="H11" s="181"/>
    </row>
    <row r="12" spans="1:4" ht="30" customHeight="1" thickBot="1" thickTop="1">
      <c r="A12" s="43" t="s">
        <v>575</v>
      </c>
      <c r="B12" s="58">
        <f>SUM(B9:B11)</f>
        <v>0</v>
      </c>
      <c r="C12" s="68"/>
      <c r="D12" s="69">
        <f>SUM(D9:D11)</f>
        <v>0</v>
      </c>
    </row>
    <row r="13" spans="1:2" ht="22.5" customHeight="1" thickTop="1">
      <c r="A13" s="23"/>
      <c r="B13" s="23"/>
    </row>
    <row r="15" spans="1:4" ht="28.5" customHeight="1" thickBot="1">
      <c r="A15" s="188" t="s">
        <v>532</v>
      </c>
      <c r="B15" s="189"/>
      <c r="C15" s="190" t="s">
        <v>509</v>
      </c>
      <c r="D15" s="191"/>
    </row>
    <row r="16" spans="1:4" ht="22.5" customHeight="1" thickBot="1" thickTop="1">
      <c r="A16" s="43" t="s">
        <v>576</v>
      </c>
      <c r="B16" s="58">
        <f>SUM('Location Visits'!H189+'Location Visits'!O189+'Location Visits'!V189+'Location Visits'!AC189)</f>
        <v>0</v>
      </c>
      <c r="C16" s="68"/>
      <c r="D16" s="69">
        <f>SUM('Location Visits'!L189,'Location Visits'!S189,'Location Visits'!Z189,'Location Visits'!AG189)</f>
        <v>0</v>
      </c>
    </row>
    <row r="17" ht="22.5" customHeight="1" thickTop="1"/>
  </sheetData>
  <sheetProtection password="EAC2" sheet="1"/>
  <mergeCells count="13">
    <mergeCell ref="A15:B15"/>
    <mergeCell ref="C15:D15"/>
    <mergeCell ref="A7:B7"/>
    <mergeCell ref="C2:D3"/>
    <mergeCell ref="E2:F3"/>
    <mergeCell ref="A5:F5"/>
    <mergeCell ref="A1:F1"/>
    <mergeCell ref="F9:H11"/>
    <mergeCell ref="A4:B4"/>
    <mergeCell ref="C4:D4"/>
    <mergeCell ref="E4:F4"/>
    <mergeCell ref="A2:B3"/>
    <mergeCell ref="C7:D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Laptop-KG</dc:creator>
  <cp:keywords/>
  <dc:description/>
  <cp:lastModifiedBy>Laptop-KG</cp:lastModifiedBy>
  <cp:lastPrinted>2016-10-09T21:32:03Z</cp:lastPrinted>
  <dcterms:created xsi:type="dcterms:W3CDTF">2011-05-03T06:51:29Z</dcterms:created>
  <dcterms:modified xsi:type="dcterms:W3CDTF">2017-05-22T23:13:47Z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